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dmb\Documents\Bowls\BowlsLink\"/>
    </mc:Choice>
  </mc:AlternateContent>
  <xr:revisionPtr revIDLastSave="0" documentId="13_ncr:1_{080E824C-FEEC-449C-84F6-FDCE3F4695D1}" xr6:coauthVersionLast="47" xr6:coauthVersionMax="47" xr10:uidLastSave="{00000000-0000-0000-0000-000000000000}"/>
  <bookViews>
    <workbookView xWindow="-108" yWindow="-108" windowWidth="23256" windowHeight="12576" xr2:uid="{8FA2168A-E64D-46AA-8EB8-1C3304F6F711}"/>
  </bookViews>
  <sheets>
    <sheet name="Drills 1, 4 &amp;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9" i="1" l="1"/>
  <c r="Y29" i="1" s="1"/>
  <c r="O29" i="1"/>
  <c r="O30" i="1" s="1"/>
  <c r="M29" i="1"/>
  <c r="M30" i="1" s="1"/>
  <c r="P27" i="1"/>
  <c r="F27" i="1"/>
  <c r="X26" i="1"/>
  <c r="X27" i="1" s="1"/>
  <c r="W26" i="1"/>
  <c r="W27" i="1" s="1"/>
  <c r="V26" i="1"/>
  <c r="V27" i="1" s="1"/>
  <c r="F26" i="1"/>
  <c r="E26" i="1"/>
  <c r="E27" i="1" s="1"/>
  <c r="P25" i="1"/>
  <c r="G25" i="1"/>
  <c r="Y24" i="1"/>
  <c r="G24" i="1"/>
  <c r="P23" i="1"/>
  <c r="G23" i="1"/>
  <c r="Y22" i="1"/>
  <c r="G22" i="1"/>
  <c r="P21" i="1"/>
  <c r="G21" i="1"/>
  <c r="Y20" i="1"/>
  <c r="G20" i="1"/>
  <c r="P19" i="1"/>
  <c r="G19" i="1"/>
  <c r="Y18" i="1"/>
  <c r="G18" i="1"/>
  <c r="P17" i="1"/>
  <c r="G17" i="1"/>
  <c r="Y16" i="1"/>
  <c r="G16" i="1"/>
  <c r="P15" i="1"/>
  <c r="N36" i="1" s="1"/>
  <c r="P36" i="1" s="1"/>
  <c r="G15" i="1"/>
  <c r="Y14" i="1"/>
  <c r="G14" i="1"/>
  <c r="P13" i="1"/>
  <c r="G13" i="1"/>
  <c r="Y12" i="1"/>
  <c r="G12" i="1"/>
  <c r="P11" i="1"/>
  <c r="G11" i="1"/>
  <c r="Y10" i="1"/>
  <c r="G10" i="1"/>
  <c r="P9" i="1"/>
  <c r="N34" i="1" s="1"/>
  <c r="P34" i="1" s="1"/>
  <c r="G9" i="1"/>
  <c r="E32" i="1" s="1"/>
  <c r="G32" i="1" s="1"/>
  <c r="Y8" i="1"/>
  <c r="W31" i="1" s="1"/>
  <c r="Y31" i="1" s="1"/>
  <c r="G8" i="1"/>
  <c r="E33" i="1" s="1"/>
  <c r="G33" i="1" s="1"/>
  <c r="P7" i="1"/>
  <c r="N37" i="1" s="1"/>
  <c r="P37" i="1" s="1"/>
  <c r="G7" i="1"/>
  <c r="E30" i="1" s="1"/>
  <c r="G30" i="1" s="1"/>
  <c r="Y6" i="1"/>
  <c r="Y26" i="1" s="1"/>
  <c r="Y27" i="1" s="1"/>
  <c r="G6" i="1"/>
  <c r="E29" i="1" s="1"/>
  <c r="G29" i="1" s="1"/>
  <c r="P5" i="1"/>
  <c r="N33" i="1" s="1"/>
  <c r="P33" i="1" s="1"/>
  <c r="E28" i="1" l="1"/>
  <c r="G28" i="1" s="1"/>
  <c r="P29" i="1"/>
  <c r="P30" i="1" s="1"/>
  <c r="W30" i="1"/>
  <c r="Y30" i="1" s="1"/>
  <c r="W28" i="1"/>
  <c r="Y28" i="1" s="1"/>
  <c r="E31" i="1"/>
  <c r="G31" i="1" s="1"/>
  <c r="N32" i="1"/>
  <c r="P32" i="1" s="1"/>
  <c r="N35" i="1"/>
  <c r="P35" i="1" s="1"/>
  <c r="G26" i="1"/>
  <c r="G27" i="1" s="1"/>
  <c r="N31" i="1"/>
  <c r="P31" i="1" s="1"/>
</calcChain>
</file>

<file path=xl/sharedStrings.xml><?xml version="1.0" encoding="utf-8"?>
<sst xmlns="http://schemas.openxmlformats.org/spreadsheetml/2006/main" count="158" uniqueCount="61">
  <si>
    <t>40 Bowl Draw Drill</t>
  </si>
  <si>
    <t xml:space="preserve">      Jack &amp; 2 Bowl Drill</t>
  </si>
  <si>
    <t>Weight Control Drill</t>
  </si>
  <si>
    <t>Name and Date:</t>
  </si>
  <si>
    <t>Venue/Conditions:</t>
  </si>
  <si>
    <t>Speed:</t>
  </si>
  <si>
    <t>End</t>
  </si>
  <si>
    <t>No. of Bowls</t>
  </si>
  <si>
    <t>Hand Played</t>
  </si>
  <si>
    <t>Jack Position</t>
  </si>
  <si>
    <t>1st Bowl</t>
  </si>
  <si>
    <t>2nd Bowl</t>
  </si>
  <si>
    <t>Total Score</t>
  </si>
  <si>
    <t xml:space="preserve">Hand </t>
  </si>
  <si>
    <t>Length</t>
  </si>
  <si>
    <t>3rd Bowl</t>
  </si>
  <si>
    <t>4th Bowl</t>
  </si>
  <si>
    <t>F/Hand</t>
  </si>
  <si>
    <t>Long</t>
  </si>
  <si>
    <t>Short to Long</t>
  </si>
  <si>
    <t>Short</t>
  </si>
  <si>
    <t>B/Hand</t>
  </si>
  <si>
    <t>Long to Short</t>
  </si>
  <si>
    <t>Mat up</t>
  </si>
  <si>
    <t>Medium</t>
  </si>
  <si>
    <t>Total Bowls within a Mat Length</t>
  </si>
  <si>
    <t>/ 40</t>
  </si>
  <si>
    <t>Totals</t>
  </si>
  <si>
    <t>/ 30</t>
  </si>
  <si>
    <t>Percentage</t>
  </si>
  <si>
    <t>Total on short ends</t>
  </si>
  <si>
    <t>Bowls inside 3m Short to Long</t>
  </si>
  <si>
    <t xml:space="preserve">Total on long ends            </t>
  </si>
  <si>
    <t>/ 24</t>
  </si>
  <si>
    <t>Bowls inside 3m Long to Short</t>
  </si>
  <si>
    <t xml:space="preserve">Total on forehand short        </t>
  </si>
  <si>
    <t>Bowls inside 3m on Forehand</t>
  </si>
  <si>
    <t xml:space="preserve">Total on forehand long        </t>
  </si>
  <si>
    <t>Total on 1st bowl</t>
  </si>
  <si>
    <t>Bowls inside 3m on Backhand</t>
  </si>
  <si>
    <t>Total on backhand short</t>
  </si>
  <si>
    <t xml:space="preserve">Total on 2nd bowl         </t>
  </si>
  <si>
    <t>OBJECTIVE</t>
  </si>
  <si>
    <t xml:space="preserve">Total on backhand long       </t>
  </si>
  <si>
    <t>Total on forehand</t>
  </si>
  <si>
    <t>This drill is to improve Weight Control</t>
  </si>
  <si>
    <t>1 Point for each bowl within a MAT LENGTH of the Jack</t>
  </si>
  <si>
    <t>Total on backhand</t>
  </si>
  <si>
    <t>Play your first bowl to the length required, long or short.</t>
  </si>
  <si>
    <t>4 Points Total Per End</t>
  </si>
  <si>
    <t xml:space="preserve">Total on long ends          </t>
  </si>
  <si>
    <t>Increase or decrease each bowl so that, on a perfect end</t>
  </si>
  <si>
    <t>If no score - Mark with</t>
  </si>
  <si>
    <t>Total on medium ends</t>
  </si>
  <si>
    <t>your 4 bowls, by increasing or decreasing each bowl,</t>
  </si>
  <si>
    <t>N = Narrow   W = Wide   S = Short   L = Long</t>
  </si>
  <si>
    <t>finish inside 3 metres from the first bowl</t>
  </si>
  <si>
    <t>USE 4 BOWLS PER END - 2 to each length</t>
  </si>
  <si>
    <t>(see examples page)</t>
  </si>
  <si>
    <t>1 point for Drawing within a mat length of the Jack</t>
  </si>
  <si>
    <t>You only count bowls which increase or decrease in length. Once you fail to increase or decrease on the previous bowl, you forfeit the other bowls.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</si>
</sst>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22"/>
      <color indexed="8"/>
      <name val="Bodoni MT Black"/>
      <family val="1"/>
    </font>
    <font>
      <sz val="10"/>
      <color indexed="8"/>
      <name val="Gill Sans MT Condensed"/>
      <family val="2"/>
    </font>
    <font>
      <sz val="9"/>
      <color indexed="12"/>
      <name val="Arial Narrow"/>
      <family val="2"/>
    </font>
    <font>
      <sz val="9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9"/>
      <color indexed="8"/>
      <name val="Gill Sans MT Condensed"/>
      <family val="2"/>
    </font>
    <font>
      <sz val="10"/>
      <color indexed="12"/>
      <name val="Arial Narrow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5" xfId="0" applyBorder="1"/>
    <xf numFmtId="0" fontId="6" fillId="0" borderId="0" xfId="0" applyFont="1"/>
    <xf numFmtId="0" fontId="7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0" fillId="0" borderId="23" xfId="0" applyBorder="1"/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2" fillId="5" borderId="2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/>
    <xf numFmtId="0" fontId="0" fillId="0" borderId="28" xfId="0" applyBorder="1"/>
    <xf numFmtId="0" fontId="11" fillId="0" borderId="30" xfId="0" applyFont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>
      <alignment horizont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3" fillId="7" borderId="31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25" xfId="0" applyBorder="1"/>
    <xf numFmtId="0" fontId="14" fillId="0" borderId="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164" fontId="10" fillId="2" borderId="27" xfId="1" applyNumberFormat="1" applyFont="1" applyFill="1" applyBorder="1" applyAlignment="1">
      <alignment horizontal="center" vertical="center" wrapText="1"/>
    </xf>
    <xf numFmtId="164" fontId="10" fillId="3" borderId="25" xfId="1" applyNumberFormat="1" applyFont="1" applyFill="1" applyBorder="1" applyAlignment="1">
      <alignment horizontal="center" vertical="center" wrapText="1"/>
    </xf>
    <xf numFmtId="164" fontId="11" fillId="0" borderId="38" xfId="1" applyNumberFormat="1" applyFont="1" applyBorder="1" applyAlignment="1">
      <alignment horizontal="center" vertical="center" wrapText="1"/>
    </xf>
    <xf numFmtId="164" fontId="11" fillId="0" borderId="39" xfId="1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right" vertical="center"/>
    </xf>
    <xf numFmtId="164" fontId="10" fillId="0" borderId="36" xfId="1" applyNumberFormat="1" applyFont="1" applyBorder="1" applyAlignment="1">
      <alignment vertical="center" wrapText="1"/>
    </xf>
    <xf numFmtId="164" fontId="10" fillId="0" borderId="25" xfId="1" applyNumberFormat="1" applyFont="1" applyFill="1" applyBorder="1" applyAlignment="1">
      <alignment horizontal="center" vertical="center" wrapText="1"/>
    </xf>
    <xf numFmtId="164" fontId="11" fillId="0" borderId="36" xfId="1" applyNumberFormat="1" applyFont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left" vertical="center" wrapText="1"/>
    </xf>
    <xf numFmtId="0" fontId="12" fillId="6" borderId="38" xfId="0" applyFont="1" applyFill="1" applyBorder="1" applyAlignment="1">
      <alignment horizontal="left" vertical="center" wrapText="1"/>
    </xf>
    <xf numFmtId="0" fontId="11" fillId="6" borderId="38" xfId="0" applyFont="1" applyFill="1" applyBorder="1" applyAlignment="1">
      <alignment horizontal="center" vertical="center" wrapText="1"/>
    </xf>
    <xf numFmtId="164" fontId="10" fillId="6" borderId="38" xfId="1" applyNumberFormat="1" applyFont="1" applyFill="1" applyBorder="1" applyAlignment="1">
      <alignment horizontal="center" vertical="center" wrapText="1"/>
    </xf>
    <xf numFmtId="164" fontId="10" fillId="6" borderId="39" xfId="1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center" vertical="center" wrapText="1"/>
    </xf>
    <xf numFmtId="164" fontId="10" fillId="2" borderId="38" xfId="1" applyNumberFormat="1" applyFont="1" applyFill="1" applyBorder="1" applyAlignment="1">
      <alignment horizontal="center" vertical="center" wrapText="1"/>
    </xf>
    <xf numFmtId="164" fontId="10" fillId="2" borderId="39" xfId="1" applyNumberFormat="1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left" vertical="center" wrapText="1"/>
    </xf>
    <xf numFmtId="0" fontId="12" fillId="5" borderId="38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>
      <alignment horizontal="center" vertical="center" wrapText="1"/>
    </xf>
    <xf numFmtId="164" fontId="10" fillId="5" borderId="38" xfId="1" applyNumberFormat="1" applyFont="1" applyFill="1" applyBorder="1" applyAlignment="1">
      <alignment horizontal="center" vertical="center" wrapText="1"/>
    </xf>
    <xf numFmtId="164" fontId="10" fillId="5" borderId="39" xfId="1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3" borderId="40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164" fontId="10" fillId="3" borderId="38" xfId="1" applyNumberFormat="1" applyFont="1" applyFill="1" applyBorder="1" applyAlignment="1">
      <alignment horizontal="center" vertical="center" wrapText="1"/>
    </xf>
    <xf numFmtId="164" fontId="10" fillId="3" borderId="39" xfId="1" applyNumberFormat="1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left" vertical="center" wrapText="1"/>
    </xf>
    <xf numFmtId="0" fontId="12" fillId="4" borderId="38" xfId="0" applyFont="1" applyFill="1" applyBorder="1" applyAlignment="1">
      <alignment horizontal="left" vertical="center" wrapText="1"/>
    </xf>
    <xf numFmtId="164" fontId="10" fillId="0" borderId="36" xfId="1" applyNumberFormat="1" applyFont="1" applyBorder="1" applyAlignment="1">
      <alignment horizontal="center" vertical="center" wrapText="1"/>
    </xf>
    <xf numFmtId="164" fontId="10" fillId="0" borderId="41" xfId="1" applyNumberFormat="1" applyFont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5" fillId="4" borderId="38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center" vertical="center" wrapText="1"/>
    </xf>
    <xf numFmtId="164" fontId="10" fillId="4" borderId="38" xfId="1" applyNumberFormat="1" applyFont="1" applyFill="1" applyBorder="1" applyAlignment="1">
      <alignment horizontal="center" vertical="center" wrapText="1"/>
    </xf>
    <xf numFmtId="164" fontId="10" fillId="4" borderId="39" xfId="1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5" fillId="7" borderId="40" xfId="0" applyFont="1" applyFill="1" applyBorder="1" applyAlignment="1">
      <alignment horizontal="left" vertical="center" wrapText="1"/>
    </xf>
    <xf numFmtId="0" fontId="15" fillId="7" borderId="38" xfId="0" applyFont="1" applyFill="1" applyBorder="1" applyAlignment="1">
      <alignment horizontal="left" vertical="center" wrapText="1"/>
    </xf>
    <xf numFmtId="0" fontId="11" fillId="7" borderId="38" xfId="0" applyFont="1" applyFill="1" applyBorder="1" applyAlignment="1">
      <alignment horizontal="center" vertical="center" wrapText="1"/>
    </xf>
    <xf numFmtId="164" fontId="10" fillId="7" borderId="38" xfId="1" applyNumberFormat="1" applyFont="1" applyFill="1" applyBorder="1" applyAlignment="1">
      <alignment horizontal="center" vertical="center" wrapText="1"/>
    </xf>
    <xf numFmtId="164" fontId="10" fillId="7" borderId="39" xfId="1" applyNumberFormat="1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left" vertical="center" wrapText="1"/>
    </xf>
    <xf numFmtId="0" fontId="12" fillId="7" borderId="34" xfId="0" applyFont="1" applyFill="1" applyBorder="1" applyAlignment="1">
      <alignment horizontal="left" vertical="center" wrapText="1"/>
    </xf>
    <xf numFmtId="0" fontId="12" fillId="3" borderId="40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164" fontId="10" fillId="5" borderId="34" xfId="1" applyNumberFormat="1" applyFont="1" applyFill="1" applyBorder="1" applyAlignment="1">
      <alignment horizontal="center" vertical="center" wrapText="1"/>
    </xf>
    <xf numFmtId="164" fontId="10" fillId="5" borderId="23" xfId="1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9" fontId="19" fillId="0" borderId="33" xfId="1" applyFont="1" applyBorder="1" applyAlignment="1">
      <alignment horizontal="center" vertical="center"/>
    </xf>
    <xf numFmtId="9" fontId="19" fillId="0" borderId="34" xfId="1" applyFont="1" applyBorder="1" applyAlignment="1">
      <alignment horizontal="center" vertical="center"/>
    </xf>
    <xf numFmtId="9" fontId="19" fillId="0" borderId="23" xfId="1" applyFont="1" applyBorder="1" applyAlignment="1">
      <alignment horizontal="center" vertical="center"/>
    </xf>
    <xf numFmtId="0" fontId="12" fillId="7" borderId="40" xfId="0" applyFont="1" applyFill="1" applyBorder="1" applyAlignment="1">
      <alignment horizontal="left" vertical="center" wrapText="1"/>
    </xf>
    <xf numFmtId="0" fontId="12" fillId="7" borderId="38" xfId="0" applyFont="1" applyFill="1" applyBorder="1" applyAlignment="1">
      <alignment horizontal="left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left" vertical="center" wrapText="1"/>
    </xf>
    <xf numFmtId="0" fontId="12" fillId="8" borderId="38" xfId="0" applyFont="1" applyFill="1" applyBorder="1" applyAlignment="1">
      <alignment horizontal="left" vertical="center" wrapText="1"/>
    </xf>
    <xf numFmtId="0" fontId="11" fillId="8" borderId="38" xfId="0" applyFont="1" applyFill="1" applyBorder="1" applyAlignment="1">
      <alignment horizontal="center" vertical="center" wrapText="1"/>
    </xf>
    <xf numFmtId="164" fontId="10" fillId="8" borderId="38" xfId="1" applyNumberFormat="1" applyFont="1" applyFill="1" applyBorder="1" applyAlignment="1">
      <alignment horizontal="center" vertical="center" wrapText="1"/>
    </xf>
    <xf numFmtId="164" fontId="10" fillId="8" borderId="39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30480</xdr:rowOff>
    </xdr:from>
    <xdr:to>
      <xdr:col>7</xdr:col>
      <xdr:colOff>205740</xdr:colOff>
      <xdr:row>2</xdr:row>
      <xdr:rowOff>7620</xdr:rowOff>
    </xdr:to>
    <xdr:pic>
      <xdr:nvPicPr>
        <xdr:cNvPr id="2" name="Picture 4" descr="Correct-BA-logo200.jpg">
          <a:extLst>
            <a:ext uri="{FF2B5EF4-FFF2-40B4-BE49-F238E27FC236}">
              <a16:creationId xmlns:a16="http://schemas.microsoft.com/office/drawing/2014/main" id="{03058744-7860-40CC-834E-93F29954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30480"/>
          <a:ext cx="7848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381000</xdr:colOff>
      <xdr:row>0</xdr:row>
      <xdr:rowOff>22860</xdr:rowOff>
    </xdr:from>
    <xdr:to>
      <xdr:col>16</xdr:col>
      <xdr:colOff>327660</xdr:colOff>
      <xdr:row>2</xdr:row>
      <xdr:rowOff>0</xdr:rowOff>
    </xdr:to>
    <xdr:pic>
      <xdr:nvPicPr>
        <xdr:cNvPr id="3" name="Picture 5" descr="Correct-BA-logo200.jpg">
          <a:extLst>
            <a:ext uri="{FF2B5EF4-FFF2-40B4-BE49-F238E27FC236}">
              <a16:creationId xmlns:a16="http://schemas.microsoft.com/office/drawing/2014/main" id="{B4DCDDA7-4276-4311-B184-1B39A2454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22860"/>
          <a:ext cx="7848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198120</xdr:colOff>
      <xdr:row>0</xdr:row>
      <xdr:rowOff>22860</xdr:rowOff>
    </xdr:from>
    <xdr:to>
      <xdr:col>25</xdr:col>
      <xdr:colOff>320040</xdr:colOff>
      <xdr:row>2</xdr:row>
      <xdr:rowOff>0</xdr:rowOff>
    </xdr:to>
    <xdr:pic>
      <xdr:nvPicPr>
        <xdr:cNvPr id="4" name="Picture 6" descr="Correct-BA-logo200.jpg">
          <a:extLst>
            <a:ext uri="{FF2B5EF4-FFF2-40B4-BE49-F238E27FC236}">
              <a16:creationId xmlns:a16="http://schemas.microsoft.com/office/drawing/2014/main" id="{B03A54FD-D131-4E0B-B008-2B341DEA4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2860"/>
          <a:ext cx="7772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CE26B-3023-4197-ACA8-8657CD236FA3}">
  <sheetPr>
    <tabColor indexed="56"/>
    <pageSetUpPr fitToPage="1"/>
  </sheetPr>
  <dimension ref="A1:AA233"/>
  <sheetViews>
    <sheetView showGridLines="0" showZeros="0" tabSelected="1" workbookViewId="0">
      <selection activeCell="W10" sqref="W10:W11"/>
    </sheetView>
  </sheetViews>
  <sheetFormatPr defaultRowHeight="14.4" x14ac:dyDescent="0.3"/>
  <cols>
    <col min="1" max="1" width="4.44140625" customWidth="1"/>
    <col min="2" max="2" width="6.33203125" customWidth="1"/>
    <col min="3" max="3" width="6.5546875" customWidth="1"/>
    <col min="4" max="4" width="8.5546875" customWidth="1"/>
    <col min="5" max="6" width="5.88671875" customWidth="1"/>
    <col min="7" max="7" width="3.6640625" customWidth="1"/>
    <col min="8" max="8" width="4.33203125" customWidth="1"/>
    <col min="9" max="9" width="2.109375" customWidth="1"/>
    <col min="10" max="10" width="4.44140625" customWidth="1"/>
    <col min="11" max="11" width="6.88671875" customWidth="1"/>
    <col min="12" max="12" width="7.33203125" customWidth="1"/>
    <col min="13" max="14" width="4.44140625" customWidth="1"/>
    <col min="15" max="15" width="8.5546875" customWidth="1"/>
    <col min="16" max="16" width="3.6640625" customWidth="1"/>
    <col min="17" max="17" width="5.88671875" customWidth="1"/>
    <col min="18" max="18" width="2.109375" customWidth="1"/>
    <col min="19" max="19" width="4.44140625" customWidth="1"/>
    <col min="20" max="20" width="6.88671875" customWidth="1"/>
    <col min="21" max="21" width="7.33203125" customWidth="1"/>
    <col min="22" max="24" width="5.88671875" customWidth="1"/>
    <col min="25" max="25" width="3.6640625" customWidth="1"/>
    <col min="26" max="26" width="5.6640625" customWidth="1"/>
    <col min="27" max="27" width="2.109375" customWidth="1"/>
    <col min="257" max="257" width="4.44140625" customWidth="1"/>
    <col min="258" max="258" width="6.33203125" customWidth="1"/>
    <col min="259" max="259" width="6.5546875" customWidth="1"/>
    <col min="260" max="260" width="8.5546875" customWidth="1"/>
    <col min="261" max="262" width="5.88671875" customWidth="1"/>
    <col min="263" max="263" width="3.6640625" customWidth="1"/>
    <col min="264" max="264" width="4.33203125" customWidth="1"/>
    <col min="265" max="265" width="2.109375" customWidth="1"/>
    <col min="266" max="266" width="4.44140625" customWidth="1"/>
    <col min="267" max="267" width="6.88671875" customWidth="1"/>
    <col min="268" max="268" width="7.33203125" customWidth="1"/>
    <col min="269" max="270" width="4.44140625" customWidth="1"/>
    <col min="271" max="271" width="8.5546875" customWidth="1"/>
    <col min="272" max="272" width="3.6640625" customWidth="1"/>
    <col min="273" max="273" width="5.88671875" customWidth="1"/>
    <col min="274" max="274" width="2.109375" customWidth="1"/>
    <col min="275" max="275" width="4.44140625" customWidth="1"/>
    <col min="276" max="276" width="6.88671875" customWidth="1"/>
    <col min="277" max="277" width="7.33203125" customWidth="1"/>
    <col min="278" max="280" width="5.88671875" customWidth="1"/>
    <col min="281" max="281" width="3.6640625" customWidth="1"/>
    <col min="282" max="282" width="5.6640625" customWidth="1"/>
    <col min="283" max="283" width="2.109375" customWidth="1"/>
    <col min="513" max="513" width="4.44140625" customWidth="1"/>
    <col min="514" max="514" width="6.33203125" customWidth="1"/>
    <col min="515" max="515" width="6.5546875" customWidth="1"/>
    <col min="516" max="516" width="8.5546875" customWidth="1"/>
    <col min="517" max="518" width="5.88671875" customWidth="1"/>
    <col min="519" max="519" width="3.6640625" customWidth="1"/>
    <col min="520" max="520" width="4.33203125" customWidth="1"/>
    <col min="521" max="521" width="2.109375" customWidth="1"/>
    <col min="522" max="522" width="4.44140625" customWidth="1"/>
    <col min="523" max="523" width="6.88671875" customWidth="1"/>
    <col min="524" max="524" width="7.33203125" customWidth="1"/>
    <col min="525" max="526" width="4.44140625" customWidth="1"/>
    <col min="527" max="527" width="8.5546875" customWidth="1"/>
    <col min="528" max="528" width="3.6640625" customWidth="1"/>
    <col min="529" max="529" width="5.88671875" customWidth="1"/>
    <col min="530" max="530" width="2.109375" customWidth="1"/>
    <col min="531" max="531" width="4.44140625" customWidth="1"/>
    <col min="532" max="532" width="6.88671875" customWidth="1"/>
    <col min="533" max="533" width="7.33203125" customWidth="1"/>
    <col min="534" max="536" width="5.88671875" customWidth="1"/>
    <col min="537" max="537" width="3.6640625" customWidth="1"/>
    <col min="538" max="538" width="5.6640625" customWidth="1"/>
    <col min="539" max="539" width="2.109375" customWidth="1"/>
    <col min="769" max="769" width="4.44140625" customWidth="1"/>
    <col min="770" max="770" width="6.33203125" customWidth="1"/>
    <col min="771" max="771" width="6.5546875" customWidth="1"/>
    <col min="772" max="772" width="8.5546875" customWidth="1"/>
    <col min="773" max="774" width="5.88671875" customWidth="1"/>
    <col min="775" max="775" width="3.6640625" customWidth="1"/>
    <col min="776" max="776" width="4.33203125" customWidth="1"/>
    <col min="777" max="777" width="2.109375" customWidth="1"/>
    <col min="778" max="778" width="4.44140625" customWidth="1"/>
    <col min="779" max="779" width="6.88671875" customWidth="1"/>
    <col min="780" max="780" width="7.33203125" customWidth="1"/>
    <col min="781" max="782" width="4.44140625" customWidth="1"/>
    <col min="783" max="783" width="8.5546875" customWidth="1"/>
    <col min="784" max="784" width="3.6640625" customWidth="1"/>
    <col min="785" max="785" width="5.88671875" customWidth="1"/>
    <col min="786" max="786" width="2.109375" customWidth="1"/>
    <col min="787" max="787" width="4.44140625" customWidth="1"/>
    <col min="788" max="788" width="6.88671875" customWidth="1"/>
    <col min="789" max="789" width="7.33203125" customWidth="1"/>
    <col min="790" max="792" width="5.88671875" customWidth="1"/>
    <col min="793" max="793" width="3.6640625" customWidth="1"/>
    <col min="794" max="794" width="5.6640625" customWidth="1"/>
    <col min="795" max="795" width="2.109375" customWidth="1"/>
    <col min="1025" max="1025" width="4.44140625" customWidth="1"/>
    <col min="1026" max="1026" width="6.33203125" customWidth="1"/>
    <col min="1027" max="1027" width="6.5546875" customWidth="1"/>
    <col min="1028" max="1028" width="8.5546875" customWidth="1"/>
    <col min="1029" max="1030" width="5.88671875" customWidth="1"/>
    <col min="1031" max="1031" width="3.6640625" customWidth="1"/>
    <col min="1032" max="1032" width="4.33203125" customWidth="1"/>
    <col min="1033" max="1033" width="2.109375" customWidth="1"/>
    <col min="1034" max="1034" width="4.44140625" customWidth="1"/>
    <col min="1035" max="1035" width="6.88671875" customWidth="1"/>
    <col min="1036" max="1036" width="7.33203125" customWidth="1"/>
    <col min="1037" max="1038" width="4.44140625" customWidth="1"/>
    <col min="1039" max="1039" width="8.5546875" customWidth="1"/>
    <col min="1040" max="1040" width="3.6640625" customWidth="1"/>
    <col min="1041" max="1041" width="5.88671875" customWidth="1"/>
    <col min="1042" max="1042" width="2.109375" customWidth="1"/>
    <col min="1043" max="1043" width="4.44140625" customWidth="1"/>
    <col min="1044" max="1044" width="6.88671875" customWidth="1"/>
    <col min="1045" max="1045" width="7.33203125" customWidth="1"/>
    <col min="1046" max="1048" width="5.88671875" customWidth="1"/>
    <col min="1049" max="1049" width="3.6640625" customWidth="1"/>
    <col min="1050" max="1050" width="5.6640625" customWidth="1"/>
    <col min="1051" max="1051" width="2.109375" customWidth="1"/>
    <col min="1281" max="1281" width="4.44140625" customWidth="1"/>
    <col min="1282" max="1282" width="6.33203125" customWidth="1"/>
    <col min="1283" max="1283" width="6.5546875" customWidth="1"/>
    <col min="1284" max="1284" width="8.5546875" customWidth="1"/>
    <col min="1285" max="1286" width="5.88671875" customWidth="1"/>
    <col min="1287" max="1287" width="3.6640625" customWidth="1"/>
    <col min="1288" max="1288" width="4.33203125" customWidth="1"/>
    <col min="1289" max="1289" width="2.109375" customWidth="1"/>
    <col min="1290" max="1290" width="4.44140625" customWidth="1"/>
    <col min="1291" max="1291" width="6.88671875" customWidth="1"/>
    <col min="1292" max="1292" width="7.33203125" customWidth="1"/>
    <col min="1293" max="1294" width="4.44140625" customWidth="1"/>
    <col min="1295" max="1295" width="8.5546875" customWidth="1"/>
    <col min="1296" max="1296" width="3.6640625" customWidth="1"/>
    <col min="1297" max="1297" width="5.88671875" customWidth="1"/>
    <col min="1298" max="1298" width="2.109375" customWidth="1"/>
    <col min="1299" max="1299" width="4.44140625" customWidth="1"/>
    <col min="1300" max="1300" width="6.88671875" customWidth="1"/>
    <col min="1301" max="1301" width="7.33203125" customWidth="1"/>
    <col min="1302" max="1304" width="5.88671875" customWidth="1"/>
    <col min="1305" max="1305" width="3.6640625" customWidth="1"/>
    <col min="1306" max="1306" width="5.6640625" customWidth="1"/>
    <col min="1307" max="1307" width="2.109375" customWidth="1"/>
    <col min="1537" max="1537" width="4.44140625" customWidth="1"/>
    <col min="1538" max="1538" width="6.33203125" customWidth="1"/>
    <col min="1539" max="1539" width="6.5546875" customWidth="1"/>
    <col min="1540" max="1540" width="8.5546875" customWidth="1"/>
    <col min="1541" max="1542" width="5.88671875" customWidth="1"/>
    <col min="1543" max="1543" width="3.6640625" customWidth="1"/>
    <col min="1544" max="1544" width="4.33203125" customWidth="1"/>
    <col min="1545" max="1545" width="2.109375" customWidth="1"/>
    <col min="1546" max="1546" width="4.44140625" customWidth="1"/>
    <col min="1547" max="1547" width="6.88671875" customWidth="1"/>
    <col min="1548" max="1548" width="7.33203125" customWidth="1"/>
    <col min="1549" max="1550" width="4.44140625" customWidth="1"/>
    <col min="1551" max="1551" width="8.5546875" customWidth="1"/>
    <col min="1552" max="1552" width="3.6640625" customWidth="1"/>
    <col min="1553" max="1553" width="5.88671875" customWidth="1"/>
    <col min="1554" max="1554" width="2.109375" customWidth="1"/>
    <col min="1555" max="1555" width="4.44140625" customWidth="1"/>
    <col min="1556" max="1556" width="6.88671875" customWidth="1"/>
    <col min="1557" max="1557" width="7.33203125" customWidth="1"/>
    <col min="1558" max="1560" width="5.88671875" customWidth="1"/>
    <col min="1561" max="1561" width="3.6640625" customWidth="1"/>
    <col min="1562" max="1562" width="5.6640625" customWidth="1"/>
    <col min="1563" max="1563" width="2.109375" customWidth="1"/>
    <col min="1793" max="1793" width="4.44140625" customWidth="1"/>
    <col min="1794" max="1794" width="6.33203125" customWidth="1"/>
    <col min="1795" max="1795" width="6.5546875" customWidth="1"/>
    <col min="1796" max="1796" width="8.5546875" customWidth="1"/>
    <col min="1797" max="1798" width="5.88671875" customWidth="1"/>
    <col min="1799" max="1799" width="3.6640625" customWidth="1"/>
    <col min="1800" max="1800" width="4.33203125" customWidth="1"/>
    <col min="1801" max="1801" width="2.109375" customWidth="1"/>
    <col min="1802" max="1802" width="4.44140625" customWidth="1"/>
    <col min="1803" max="1803" width="6.88671875" customWidth="1"/>
    <col min="1804" max="1804" width="7.33203125" customWidth="1"/>
    <col min="1805" max="1806" width="4.44140625" customWidth="1"/>
    <col min="1807" max="1807" width="8.5546875" customWidth="1"/>
    <col min="1808" max="1808" width="3.6640625" customWidth="1"/>
    <col min="1809" max="1809" width="5.88671875" customWidth="1"/>
    <col min="1810" max="1810" width="2.109375" customWidth="1"/>
    <col min="1811" max="1811" width="4.44140625" customWidth="1"/>
    <col min="1812" max="1812" width="6.88671875" customWidth="1"/>
    <col min="1813" max="1813" width="7.33203125" customWidth="1"/>
    <col min="1814" max="1816" width="5.88671875" customWidth="1"/>
    <col min="1817" max="1817" width="3.6640625" customWidth="1"/>
    <col min="1818" max="1818" width="5.6640625" customWidth="1"/>
    <col min="1819" max="1819" width="2.109375" customWidth="1"/>
    <col min="2049" max="2049" width="4.44140625" customWidth="1"/>
    <col min="2050" max="2050" width="6.33203125" customWidth="1"/>
    <col min="2051" max="2051" width="6.5546875" customWidth="1"/>
    <col min="2052" max="2052" width="8.5546875" customWidth="1"/>
    <col min="2053" max="2054" width="5.88671875" customWidth="1"/>
    <col min="2055" max="2055" width="3.6640625" customWidth="1"/>
    <col min="2056" max="2056" width="4.33203125" customWidth="1"/>
    <col min="2057" max="2057" width="2.109375" customWidth="1"/>
    <col min="2058" max="2058" width="4.44140625" customWidth="1"/>
    <col min="2059" max="2059" width="6.88671875" customWidth="1"/>
    <col min="2060" max="2060" width="7.33203125" customWidth="1"/>
    <col min="2061" max="2062" width="4.44140625" customWidth="1"/>
    <col min="2063" max="2063" width="8.5546875" customWidth="1"/>
    <col min="2064" max="2064" width="3.6640625" customWidth="1"/>
    <col min="2065" max="2065" width="5.88671875" customWidth="1"/>
    <col min="2066" max="2066" width="2.109375" customWidth="1"/>
    <col min="2067" max="2067" width="4.44140625" customWidth="1"/>
    <col min="2068" max="2068" width="6.88671875" customWidth="1"/>
    <col min="2069" max="2069" width="7.33203125" customWidth="1"/>
    <col min="2070" max="2072" width="5.88671875" customWidth="1"/>
    <col min="2073" max="2073" width="3.6640625" customWidth="1"/>
    <col min="2074" max="2074" width="5.6640625" customWidth="1"/>
    <col min="2075" max="2075" width="2.109375" customWidth="1"/>
    <col min="2305" max="2305" width="4.44140625" customWidth="1"/>
    <col min="2306" max="2306" width="6.33203125" customWidth="1"/>
    <col min="2307" max="2307" width="6.5546875" customWidth="1"/>
    <col min="2308" max="2308" width="8.5546875" customWidth="1"/>
    <col min="2309" max="2310" width="5.88671875" customWidth="1"/>
    <col min="2311" max="2311" width="3.6640625" customWidth="1"/>
    <col min="2312" max="2312" width="4.33203125" customWidth="1"/>
    <col min="2313" max="2313" width="2.109375" customWidth="1"/>
    <col min="2314" max="2314" width="4.44140625" customWidth="1"/>
    <col min="2315" max="2315" width="6.88671875" customWidth="1"/>
    <col min="2316" max="2316" width="7.33203125" customWidth="1"/>
    <col min="2317" max="2318" width="4.44140625" customWidth="1"/>
    <col min="2319" max="2319" width="8.5546875" customWidth="1"/>
    <col min="2320" max="2320" width="3.6640625" customWidth="1"/>
    <col min="2321" max="2321" width="5.88671875" customWidth="1"/>
    <col min="2322" max="2322" width="2.109375" customWidth="1"/>
    <col min="2323" max="2323" width="4.44140625" customWidth="1"/>
    <col min="2324" max="2324" width="6.88671875" customWidth="1"/>
    <col min="2325" max="2325" width="7.33203125" customWidth="1"/>
    <col min="2326" max="2328" width="5.88671875" customWidth="1"/>
    <col min="2329" max="2329" width="3.6640625" customWidth="1"/>
    <col min="2330" max="2330" width="5.6640625" customWidth="1"/>
    <col min="2331" max="2331" width="2.109375" customWidth="1"/>
    <col min="2561" max="2561" width="4.44140625" customWidth="1"/>
    <col min="2562" max="2562" width="6.33203125" customWidth="1"/>
    <col min="2563" max="2563" width="6.5546875" customWidth="1"/>
    <col min="2564" max="2564" width="8.5546875" customWidth="1"/>
    <col min="2565" max="2566" width="5.88671875" customWidth="1"/>
    <col min="2567" max="2567" width="3.6640625" customWidth="1"/>
    <col min="2568" max="2568" width="4.33203125" customWidth="1"/>
    <col min="2569" max="2569" width="2.109375" customWidth="1"/>
    <col min="2570" max="2570" width="4.44140625" customWidth="1"/>
    <col min="2571" max="2571" width="6.88671875" customWidth="1"/>
    <col min="2572" max="2572" width="7.33203125" customWidth="1"/>
    <col min="2573" max="2574" width="4.44140625" customWidth="1"/>
    <col min="2575" max="2575" width="8.5546875" customWidth="1"/>
    <col min="2576" max="2576" width="3.6640625" customWidth="1"/>
    <col min="2577" max="2577" width="5.88671875" customWidth="1"/>
    <col min="2578" max="2578" width="2.109375" customWidth="1"/>
    <col min="2579" max="2579" width="4.44140625" customWidth="1"/>
    <col min="2580" max="2580" width="6.88671875" customWidth="1"/>
    <col min="2581" max="2581" width="7.33203125" customWidth="1"/>
    <col min="2582" max="2584" width="5.88671875" customWidth="1"/>
    <col min="2585" max="2585" width="3.6640625" customWidth="1"/>
    <col min="2586" max="2586" width="5.6640625" customWidth="1"/>
    <col min="2587" max="2587" width="2.109375" customWidth="1"/>
    <col min="2817" max="2817" width="4.44140625" customWidth="1"/>
    <col min="2818" max="2818" width="6.33203125" customWidth="1"/>
    <col min="2819" max="2819" width="6.5546875" customWidth="1"/>
    <col min="2820" max="2820" width="8.5546875" customWidth="1"/>
    <col min="2821" max="2822" width="5.88671875" customWidth="1"/>
    <col min="2823" max="2823" width="3.6640625" customWidth="1"/>
    <col min="2824" max="2824" width="4.33203125" customWidth="1"/>
    <col min="2825" max="2825" width="2.109375" customWidth="1"/>
    <col min="2826" max="2826" width="4.44140625" customWidth="1"/>
    <col min="2827" max="2827" width="6.88671875" customWidth="1"/>
    <col min="2828" max="2828" width="7.33203125" customWidth="1"/>
    <col min="2829" max="2830" width="4.44140625" customWidth="1"/>
    <col min="2831" max="2831" width="8.5546875" customWidth="1"/>
    <col min="2832" max="2832" width="3.6640625" customWidth="1"/>
    <col min="2833" max="2833" width="5.88671875" customWidth="1"/>
    <col min="2834" max="2834" width="2.109375" customWidth="1"/>
    <col min="2835" max="2835" width="4.44140625" customWidth="1"/>
    <col min="2836" max="2836" width="6.88671875" customWidth="1"/>
    <col min="2837" max="2837" width="7.33203125" customWidth="1"/>
    <col min="2838" max="2840" width="5.88671875" customWidth="1"/>
    <col min="2841" max="2841" width="3.6640625" customWidth="1"/>
    <col min="2842" max="2842" width="5.6640625" customWidth="1"/>
    <col min="2843" max="2843" width="2.109375" customWidth="1"/>
    <col min="3073" max="3073" width="4.44140625" customWidth="1"/>
    <col min="3074" max="3074" width="6.33203125" customWidth="1"/>
    <col min="3075" max="3075" width="6.5546875" customWidth="1"/>
    <col min="3076" max="3076" width="8.5546875" customWidth="1"/>
    <col min="3077" max="3078" width="5.88671875" customWidth="1"/>
    <col min="3079" max="3079" width="3.6640625" customWidth="1"/>
    <col min="3080" max="3080" width="4.33203125" customWidth="1"/>
    <col min="3081" max="3081" width="2.109375" customWidth="1"/>
    <col min="3082" max="3082" width="4.44140625" customWidth="1"/>
    <col min="3083" max="3083" width="6.88671875" customWidth="1"/>
    <col min="3084" max="3084" width="7.33203125" customWidth="1"/>
    <col min="3085" max="3086" width="4.44140625" customWidth="1"/>
    <col min="3087" max="3087" width="8.5546875" customWidth="1"/>
    <col min="3088" max="3088" width="3.6640625" customWidth="1"/>
    <col min="3089" max="3089" width="5.88671875" customWidth="1"/>
    <col min="3090" max="3090" width="2.109375" customWidth="1"/>
    <col min="3091" max="3091" width="4.44140625" customWidth="1"/>
    <col min="3092" max="3092" width="6.88671875" customWidth="1"/>
    <col min="3093" max="3093" width="7.33203125" customWidth="1"/>
    <col min="3094" max="3096" width="5.88671875" customWidth="1"/>
    <col min="3097" max="3097" width="3.6640625" customWidth="1"/>
    <col min="3098" max="3098" width="5.6640625" customWidth="1"/>
    <col min="3099" max="3099" width="2.109375" customWidth="1"/>
    <col min="3329" max="3329" width="4.44140625" customWidth="1"/>
    <col min="3330" max="3330" width="6.33203125" customWidth="1"/>
    <col min="3331" max="3331" width="6.5546875" customWidth="1"/>
    <col min="3332" max="3332" width="8.5546875" customWidth="1"/>
    <col min="3333" max="3334" width="5.88671875" customWidth="1"/>
    <col min="3335" max="3335" width="3.6640625" customWidth="1"/>
    <col min="3336" max="3336" width="4.33203125" customWidth="1"/>
    <col min="3337" max="3337" width="2.109375" customWidth="1"/>
    <col min="3338" max="3338" width="4.44140625" customWidth="1"/>
    <col min="3339" max="3339" width="6.88671875" customWidth="1"/>
    <col min="3340" max="3340" width="7.33203125" customWidth="1"/>
    <col min="3341" max="3342" width="4.44140625" customWidth="1"/>
    <col min="3343" max="3343" width="8.5546875" customWidth="1"/>
    <col min="3344" max="3344" width="3.6640625" customWidth="1"/>
    <col min="3345" max="3345" width="5.88671875" customWidth="1"/>
    <col min="3346" max="3346" width="2.109375" customWidth="1"/>
    <col min="3347" max="3347" width="4.44140625" customWidth="1"/>
    <col min="3348" max="3348" width="6.88671875" customWidth="1"/>
    <col min="3349" max="3349" width="7.33203125" customWidth="1"/>
    <col min="3350" max="3352" width="5.88671875" customWidth="1"/>
    <col min="3353" max="3353" width="3.6640625" customWidth="1"/>
    <col min="3354" max="3354" width="5.6640625" customWidth="1"/>
    <col min="3355" max="3355" width="2.109375" customWidth="1"/>
    <col min="3585" max="3585" width="4.44140625" customWidth="1"/>
    <col min="3586" max="3586" width="6.33203125" customWidth="1"/>
    <col min="3587" max="3587" width="6.5546875" customWidth="1"/>
    <col min="3588" max="3588" width="8.5546875" customWidth="1"/>
    <col min="3589" max="3590" width="5.88671875" customWidth="1"/>
    <col min="3591" max="3591" width="3.6640625" customWidth="1"/>
    <col min="3592" max="3592" width="4.33203125" customWidth="1"/>
    <col min="3593" max="3593" width="2.109375" customWidth="1"/>
    <col min="3594" max="3594" width="4.44140625" customWidth="1"/>
    <col min="3595" max="3595" width="6.88671875" customWidth="1"/>
    <col min="3596" max="3596" width="7.33203125" customWidth="1"/>
    <col min="3597" max="3598" width="4.44140625" customWidth="1"/>
    <col min="3599" max="3599" width="8.5546875" customWidth="1"/>
    <col min="3600" max="3600" width="3.6640625" customWidth="1"/>
    <col min="3601" max="3601" width="5.88671875" customWidth="1"/>
    <col min="3602" max="3602" width="2.109375" customWidth="1"/>
    <col min="3603" max="3603" width="4.44140625" customWidth="1"/>
    <col min="3604" max="3604" width="6.88671875" customWidth="1"/>
    <col min="3605" max="3605" width="7.33203125" customWidth="1"/>
    <col min="3606" max="3608" width="5.88671875" customWidth="1"/>
    <col min="3609" max="3609" width="3.6640625" customWidth="1"/>
    <col min="3610" max="3610" width="5.6640625" customWidth="1"/>
    <col min="3611" max="3611" width="2.109375" customWidth="1"/>
    <col min="3841" max="3841" width="4.44140625" customWidth="1"/>
    <col min="3842" max="3842" width="6.33203125" customWidth="1"/>
    <col min="3843" max="3843" width="6.5546875" customWidth="1"/>
    <col min="3844" max="3844" width="8.5546875" customWidth="1"/>
    <col min="3845" max="3846" width="5.88671875" customWidth="1"/>
    <col min="3847" max="3847" width="3.6640625" customWidth="1"/>
    <col min="3848" max="3848" width="4.33203125" customWidth="1"/>
    <col min="3849" max="3849" width="2.109375" customWidth="1"/>
    <col min="3850" max="3850" width="4.44140625" customWidth="1"/>
    <col min="3851" max="3851" width="6.88671875" customWidth="1"/>
    <col min="3852" max="3852" width="7.33203125" customWidth="1"/>
    <col min="3853" max="3854" width="4.44140625" customWidth="1"/>
    <col min="3855" max="3855" width="8.5546875" customWidth="1"/>
    <col min="3856" max="3856" width="3.6640625" customWidth="1"/>
    <col min="3857" max="3857" width="5.88671875" customWidth="1"/>
    <col min="3858" max="3858" width="2.109375" customWidth="1"/>
    <col min="3859" max="3859" width="4.44140625" customWidth="1"/>
    <col min="3860" max="3860" width="6.88671875" customWidth="1"/>
    <col min="3861" max="3861" width="7.33203125" customWidth="1"/>
    <col min="3862" max="3864" width="5.88671875" customWidth="1"/>
    <col min="3865" max="3865" width="3.6640625" customWidth="1"/>
    <col min="3866" max="3866" width="5.6640625" customWidth="1"/>
    <col min="3867" max="3867" width="2.109375" customWidth="1"/>
    <col min="4097" max="4097" width="4.44140625" customWidth="1"/>
    <col min="4098" max="4098" width="6.33203125" customWidth="1"/>
    <col min="4099" max="4099" width="6.5546875" customWidth="1"/>
    <col min="4100" max="4100" width="8.5546875" customWidth="1"/>
    <col min="4101" max="4102" width="5.88671875" customWidth="1"/>
    <col min="4103" max="4103" width="3.6640625" customWidth="1"/>
    <col min="4104" max="4104" width="4.33203125" customWidth="1"/>
    <col min="4105" max="4105" width="2.109375" customWidth="1"/>
    <col min="4106" max="4106" width="4.44140625" customWidth="1"/>
    <col min="4107" max="4107" width="6.88671875" customWidth="1"/>
    <col min="4108" max="4108" width="7.33203125" customWidth="1"/>
    <col min="4109" max="4110" width="4.44140625" customWidth="1"/>
    <col min="4111" max="4111" width="8.5546875" customWidth="1"/>
    <col min="4112" max="4112" width="3.6640625" customWidth="1"/>
    <col min="4113" max="4113" width="5.88671875" customWidth="1"/>
    <col min="4114" max="4114" width="2.109375" customWidth="1"/>
    <col min="4115" max="4115" width="4.44140625" customWidth="1"/>
    <col min="4116" max="4116" width="6.88671875" customWidth="1"/>
    <col min="4117" max="4117" width="7.33203125" customWidth="1"/>
    <col min="4118" max="4120" width="5.88671875" customWidth="1"/>
    <col min="4121" max="4121" width="3.6640625" customWidth="1"/>
    <col min="4122" max="4122" width="5.6640625" customWidth="1"/>
    <col min="4123" max="4123" width="2.109375" customWidth="1"/>
    <col min="4353" max="4353" width="4.44140625" customWidth="1"/>
    <col min="4354" max="4354" width="6.33203125" customWidth="1"/>
    <col min="4355" max="4355" width="6.5546875" customWidth="1"/>
    <col min="4356" max="4356" width="8.5546875" customWidth="1"/>
    <col min="4357" max="4358" width="5.88671875" customWidth="1"/>
    <col min="4359" max="4359" width="3.6640625" customWidth="1"/>
    <col min="4360" max="4360" width="4.33203125" customWidth="1"/>
    <col min="4361" max="4361" width="2.109375" customWidth="1"/>
    <col min="4362" max="4362" width="4.44140625" customWidth="1"/>
    <col min="4363" max="4363" width="6.88671875" customWidth="1"/>
    <col min="4364" max="4364" width="7.33203125" customWidth="1"/>
    <col min="4365" max="4366" width="4.44140625" customWidth="1"/>
    <col min="4367" max="4367" width="8.5546875" customWidth="1"/>
    <col min="4368" max="4368" width="3.6640625" customWidth="1"/>
    <col min="4369" max="4369" width="5.88671875" customWidth="1"/>
    <col min="4370" max="4370" width="2.109375" customWidth="1"/>
    <col min="4371" max="4371" width="4.44140625" customWidth="1"/>
    <col min="4372" max="4372" width="6.88671875" customWidth="1"/>
    <col min="4373" max="4373" width="7.33203125" customWidth="1"/>
    <col min="4374" max="4376" width="5.88671875" customWidth="1"/>
    <col min="4377" max="4377" width="3.6640625" customWidth="1"/>
    <col min="4378" max="4378" width="5.6640625" customWidth="1"/>
    <col min="4379" max="4379" width="2.109375" customWidth="1"/>
    <col min="4609" max="4609" width="4.44140625" customWidth="1"/>
    <col min="4610" max="4610" width="6.33203125" customWidth="1"/>
    <col min="4611" max="4611" width="6.5546875" customWidth="1"/>
    <col min="4612" max="4612" width="8.5546875" customWidth="1"/>
    <col min="4613" max="4614" width="5.88671875" customWidth="1"/>
    <col min="4615" max="4615" width="3.6640625" customWidth="1"/>
    <col min="4616" max="4616" width="4.33203125" customWidth="1"/>
    <col min="4617" max="4617" width="2.109375" customWidth="1"/>
    <col min="4618" max="4618" width="4.44140625" customWidth="1"/>
    <col min="4619" max="4619" width="6.88671875" customWidth="1"/>
    <col min="4620" max="4620" width="7.33203125" customWidth="1"/>
    <col min="4621" max="4622" width="4.44140625" customWidth="1"/>
    <col min="4623" max="4623" width="8.5546875" customWidth="1"/>
    <col min="4624" max="4624" width="3.6640625" customWidth="1"/>
    <col min="4625" max="4625" width="5.88671875" customWidth="1"/>
    <col min="4626" max="4626" width="2.109375" customWidth="1"/>
    <col min="4627" max="4627" width="4.44140625" customWidth="1"/>
    <col min="4628" max="4628" width="6.88671875" customWidth="1"/>
    <col min="4629" max="4629" width="7.33203125" customWidth="1"/>
    <col min="4630" max="4632" width="5.88671875" customWidth="1"/>
    <col min="4633" max="4633" width="3.6640625" customWidth="1"/>
    <col min="4634" max="4634" width="5.6640625" customWidth="1"/>
    <col min="4635" max="4635" width="2.109375" customWidth="1"/>
    <col min="4865" max="4865" width="4.44140625" customWidth="1"/>
    <col min="4866" max="4866" width="6.33203125" customWidth="1"/>
    <col min="4867" max="4867" width="6.5546875" customWidth="1"/>
    <col min="4868" max="4868" width="8.5546875" customWidth="1"/>
    <col min="4869" max="4870" width="5.88671875" customWidth="1"/>
    <col min="4871" max="4871" width="3.6640625" customWidth="1"/>
    <col min="4872" max="4872" width="4.33203125" customWidth="1"/>
    <col min="4873" max="4873" width="2.109375" customWidth="1"/>
    <col min="4874" max="4874" width="4.44140625" customWidth="1"/>
    <col min="4875" max="4875" width="6.88671875" customWidth="1"/>
    <col min="4876" max="4876" width="7.33203125" customWidth="1"/>
    <col min="4877" max="4878" width="4.44140625" customWidth="1"/>
    <col min="4879" max="4879" width="8.5546875" customWidth="1"/>
    <col min="4880" max="4880" width="3.6640625" customWidth="1"/>
    <col min="4881" max="4881" width="5.88671875" customWidth="1"/>
    <col min="4882" max="4882" width="2.109375" customWidth="1"/>
    <col min="4883" max="4883" width="4.44140625" customWidth="1"/>
    <col min="4884" max="4884" width="6.88671875" customWidth="1"/>
    <col min="4885" max="4885" width="7.33203125" customWidth="1"/>
    <col min="4886" max="4888" width="5.88671875" customWidth="1"/>
    <col min="4889" max="4889" width="3.6640625" customWidth="1"/>
    <col min="4890" max="4890" width="5.6640625" customWidth="1"/>
    <col min="4891" max="4891" width="2.109375" customWidth="1"/>
    <col min="5121" max="5121" width="4.44140625" customWidth="1"/>
    <col min="5122" max="5122" width="6.33203125" customWidth="1"/>
    <col min="5123" max="5123" width="6.5546875" customWidth="1"/>
    <col min="5124" max="5124" width="8.5546875" customWidth="1"/>
    <col min="5125" max="5126" width="5.88671875" customWidth="1"/>
    <col min="5127" max="5127" width="3.6640625" customWidth="1"/>
    <col min="5128" max="5128" width="4.33203125" customWidth="1"/>
    <col min="5129" max="5129" width="2.109375" customWidth="1"/>
    <col min="5130" max="5130" width="4.44140625" customWidth="1"/>
    <col min="5131" max="5131" width="6.88671875" customWidth="1"/>
    <col min="5132" max="5132" width="7.33203125" customWidth="1"/>
    <col min="5133" max="5134" width="4.44140625" customWidth="1"/>
    <col min="5135" max="5135" width="8.5546875" customWidth="1"/>
    <col min="5136" max="5136" width="3.6640625" customWidth="1"/>
    <col min="5137" max="5137" width="5.88671875" customWidth="1"/>
    <col min="5138" max="5138" width="2.109375" customWidth="1"/>
    <col min="5139" max="5139" width="4.44140625" customWidth="1"/>
    <col min="5140" max="5140" width="6.88671875" customWidth="1"/>
    <col min="5141" max="5141" width="7.33203125" customWidth="1"/>
    <col min="5142" max="5144" width="5.88671875" customWidth="1"/>
    <col min="5145" max="5145" width="3.6640625" customWidth="1"/>
    <col min="5146" max="5146" width="5.6640625" customWidth="1"/>
    <col min="5147" max="5147" width="2.109375" customWidth="1"/>
    <col min="5377" max="5377" width="4.44140625" customWidth="1"/>
    <col min="5378" max="5378" width="6.33203125" customWidth="1"/>
    <col min="5379" max="5379" width="6.5546875" customWidth="1"/>
    <col min="5380" max="5380" width="8.5546875" customWidth="1"/>
    <col min="5381" max="5382" width="5.88671875" customWidth="1"/>
    <col min="5383" max="5383" width="3.6640625" customWidth="1"/>
    <col min="5384" max="5384" width="4.33203125" customWidth="1"/>
    <col min="5385" max="5385" width="2.109375" customWidth="1"/>
    <col min="5386" max="5386" width="4.44140625" customWidth="1"/>
    <col min="5387" max="5387" width="6.88671875" customWidth="1"/>
    <col min="5388" max="5388" width="7.33203125" customWidth="1"/>
    <col min="5389" max="5390" width="4.44140625" customWidth="1"/>
    <col min="5391" max="5391" width="8.5546875" customWidth="1"/>
    <col min="5392" max="5392" width="3.6640625" customWidth="1"/>
    <col min="5393" max="5393" width="5.88671875" customWidth="1"/>
    <col min="5394" max="5394" width="2.109375" customWidth="1"/>
    <col min="5395" max="5395" width="4.44140625" customWidth="1"/>
    <col min="5396" max="5396" width="6.88671875" customWidth="1"/>
    <col min="5397" max="5397" width="7.33203125" customWidth="1"/>
    <col min="5398" max="5400" width="5.88671875" customWidth="1"/>
    <col min="5401" max="5401" width="3.6640625" customWidth="1"/>
    <col min="5402" max="5402" width="5.6640625" customWidth="1"/>
    <col min="5403" max="5403" width="2.109375" customWidth="1"/>
    <col min="5633" max="5633" width="4.44140625" customWidth="1"/>
    <col min="5634" max="5634" width="6.33203125" customWidth="1"/>
    <col min="5635" max="5635" width="6.5546875" customWidth="1"/>
    <col min="5636" max="5636" width="8.5546875" customWidth="1"/>
    <col min="5637" max="5638" width="5.88671875" customWidth="1"/>
    <col min="5639" max="5639" width="3.6640625" customWidth="1"/>
    <col min="5640" max="5640" width="4.33203125" customWidth="1"/>
    <col min="5641" max="5641" width="2.109375" customWidth="1"/>
    <col min="5642" max="5642" width="4.44140625" customWidth="1"/>
    <col min="5643" max="5643" width="6.88671875" customWidth="1"/>
    <col min="5644" max="5644" width="7.33203125" customWidth="1"/>
    <col min="5645" max="5646" width="4.44140625" customWidth="1"/>
    <col min="5647" max="5647" width="8.5546875" customWidth="1"/>
    <col min="5648" max="5648" width="3.6640625" customWidth="1"/>
    <col min="5649" max="5649" width="5.88671875" customWidth="1"/>
    <col min="5650" max="5650" width="2.109375" customWidth="1"/>
    <col min="5651" max="5651" width="4.44140625" customWidth="1"/>
    <col min="5652" max="5652" width="6.88671875" customWidth="1"/>
    <col min="5653" max="5653" width="7.33203125" customWidth="1"/>
    <col min="5654" max="5656" width="5.88671875" customWidth="1"/>
    <col min="5657" max="5657" width="3.6640625" customWidth="1"/>
    <col min="5658" max="5658" width="5.6640625" customWidth="1"/>
    <col min="5659" max="5659" width="2.109375" customWidth="1"/>
    <col min="5889" max="5889" width="4.44140625" customWidth="1"/>
    <col min="5890" max="5890" width="6.33203125" customWidth="1"/>
    <col min="5891" max="5891" width="6.5546875" customWidth="1"/>
    <col min="5892" max="5892" width="8.5546875" customWidth="1"/>
    <col min="5893" max="5894" width="5.88671875" customWidth="1"/>
    <col min="5895" max="5895" width="3.6640625" customWidth="1"/>
    <col min="5896" max="5896" width="4.33203125" customWidth="1"/>
    <col min="5897" max="5897" width="2.109375" customWidth="1"/>
    <col min="5898" max="5898" width="4.44140625" customWidth="1"/>
    <col min="5899" max="5899" width="6.88671875" customWidth="1"/>
    <col min="5900" max="5900" width="7.33203125" customWidth="1"/>
    <col min="5901" max="5902" width="4.44140625" customWidth="1"/>
    <col min="5903" max="5903" width="8.5546875" customWidth="1"/>
    <col min="5904" max="5904" width="3.6640625" customWidth="1"/>
    <col min="5905" max="5905" width="5.88671875" customWidth="1"/>
    <col min="5906" max="5906" width="2.109375" customWidth="1"/>
    <col min="5907" max="5907" width="4.44140625" customWidth="1"/>
    <col min="5908" max="5908" width="6.88671875" customWidth="1"/>
    <col min="5909" max="5909" width="7.33203125" customWidth="1"/>
    <col min="5910" max="5912" width="5.88671875" customWidth="1"/>
    <col min="5913" max="5913" width="3.6640625" customWidth="1"/>
    <col min="5914" max="5914" width="5.6640625" customWidth="1"/>
    <col min="5915" max="5915" width="2.109375" customWidth="1"/>
    <col min="6145" max="6145" width="4.44140625" customWidth="1"/>
    <col min="6146" max="6146" width="6.33203125" customWidth="1"/>
    <col min="6147" max="6147" width="6.5546875" customWidth="1"/>
    <col min="6148" max="6148" width="8.5546875" customWidth="1"/>
    <col min="6149" max="6150" width="5.88671875" customWidth="1"/>
    <col min="6151" max="6151" width="3.6640625" customWidth="1"/>
    <col min="6152" max="6152" width="4.33203125" customWidth="1"/>
    <col min="6153" max="6153" width="2.109375" customWidth="1"/>
    <col min="6154" max="6154" width="4.44140625" customWidth="1"/>
    <col min="6155" max="6155" width="6.88671875" customWidth="1"/>
    <col min="6156" max="6156" width="7.33203125" customWidth="1"/>
    <col min="6157" max="6158" width="4.44140625" customWidth="1"/>
    <col min="6159" max="6159" width="8.5546875" customWidth="1"/>
    <col min="6160" max="6160" width="3.6640625" customWidth="1"/>
    <col min="6161" max="6161" width="5.88671875" customWidth="1"/>
    <col min="6162" max="6162" width="2.109375" customWidth="1"/>
    <col min="6163" max="6163" width="4.44140625" customWidth="1"/>
    <col min="6164" max="6164" width="6.88671875" customWidth="1"/>
    <col min="6165" max="6165" width="7.33203125" customWidth="1"/>
    <col min="6166" max="6168" width="5.88671875" customWidth="1"/>
    <col min="6169" max="6169" width="3.6640625" customWidth="1"/>
    <col min="6170" max="6170" width="5.6640625" customWidth="1"/>
    <col min="6171" max="6171" width="2.109375" customWidth="1"/>
    <col min="6401" max="6401" width="4.44140625" customWidth="1"/>
    <col min="6402" max="6402" width="6.33203125" customWidth="1"/>
    <col min="6403" max="6403" width="6.5546875" customWidth="1"/>
    <col min="6404" max="6404" width="8.5546875" customWidth="1"/>
    <col min="6405" max="6406" width="5.88671875" customWidth="1"/>
    <col min="6407" max="6407" width="3.6640625" customWidth="1"/>
    <col min="6408" max="6408" width="4.33203125" customWidth="1"/>
    <col min="6409" max="6409" width="2.109375" customWidth="1"/>
    <col min="6410" max="6410" width="4.44140625" customWidth="1"/>
    <col min="6411" max="6411" width="6.88671875" customWidth="1"/>
    <col min="6412" max="6412" width="7.33203125" customWidth="1"/>
    <col min="6413" max="6414" width="4.44140625" customWidth="1"/>
    <col min="6415" max="6415" width="8.5546875" customWidth="1"/>
    <col min="6416" max="6416" width="3.6640625" customWidth="1"/>
    <col min="6417" max="6417" width="5.88671875" customWidth="1"/>
    <col min="6418" max="6418" width="2.109375" customWidth="1"/>
    <col min="6419" max="6419" width="4.44140625" customWidth="1"/>
    <col min="6420" max="6420" width="6.88671875" customWidth="1"/>
    <col min="6421" max="6421" width="7.33203125" customWidth="1"/>
    <col min="6422" max="6424" width="5.88671875" customWidth="1"/>
    <col min="6425" max="6425" width="3.6640625" customWidth="1"/>
    <col min="6426" max="6426" width="5.6640625" customWidth="1"/>
    <col min="6427" max="6427" width="2.109375" customWidth="1"/>
    <col min="6657" max="6657" width="4.44140625" customWidth="1"/>
    <col min="6658" max="6658" width="6.33203125" customWidth="1"/>
    <col min="6659" max="6659" width="6.5546875" customWidth="1"/>
    <col min="6660" max="6660" width="8.5546875" customWidth="1"/>
    <col min="6661" max="6662" width="5.88671875" customWidth="1"/>
    <col min="6663" max="6663" width="3.6640625" customWidth="1"/>
    <col min="6664" max="6664" width="4.33203125" customWidth="1"/>
    <col min="6665" max="6665" width="2.109375" customWidth="1"/>
    <col min="6666" max="6666" width="4.44140625" customWidth="1"/>
    <col min="6667" max="6667" width="6.88671875" customWidth="1"/>
    <col min="6668" max="6668" width="7.33203125" customWidth="1"/>
    <col min="6669" max="6670" width="4.44140625" customWidth="1"/>
    <col min="6671" max="6671" width="8.5546875" customWidth="1"/>
    <col min="6672" max="6672" width="3.6640625" customWidth="1"/>
    <col min="6673" max="6673" width="5.88671875" customWidth="1"/>
    <col min="6674" max="6674" width="2.109375" customWidth="1"/>
    <col min="6675" max="6675" width="4.44140625" customWidth="1"/>
    <col min="6676" max="6676" width="6.88671875" customWidth="1"/>
    <col min="6677" max="6677" width="7.33203125" customWidth="1"/>
    <col min="6678" max="6680" width="5.88671875" customWidth="1"/>
    <col min="6681" max="6681" width="3.6640625" customWidth="1"/>
    <col min="6682" max="6682" width="5.6640625" customWidth="1"/>
    <col min="6683" max="6683" width="2.109375" customWidth="1"/>
    <col min="6913" max="6913" width="4.44140625" customWidth="1"/>
    <col min="6914" max="6914" width="6.33203125" customWidth="1"/>
    <col min="6915" max="6915" width="6.5546875" customWidth="1"/>
    <col min="6916" max="6916" width="8.5546875" customWidth="1"/>
    <col min="6917" max="6918" width="5.88671875" customWidth="1"/>
    <col min="6919" max="6919" width="3.6640625" customWidth="1"/>
    <col min="6920" max="6920" width="4.33203125" customWidth="1"/>
    <col min="6921" max="6921" width="2.109375" customWidth="1"/>
    <col min="6922" max="6922" width="4.44140625" customWidth="1"/>
    <col min="6923" max="6923" width="6.88671875" customWidth="1"/>
    <col min="6924" max="6924" width="7.33203125" customWidth="1"/>
    <col min="6925" max="6926" width="4.44140625" customWidth="1"/>
    <col min="6927" max="6927" width="8.5546875" customWidth="1"/>
    <col min="6928" max="6928" width="3.6640625" customWidth="1"/>
    <col min="6929" max="6929" width="5.88671875" customWidth="1"/>
    <col min="6930" max="6930" width="2.109375" customWidth="1"/>
    <col min="6931" max="6931" width="4.44140625" customWidth="1"/>
    <col min="6932" max="6932" width="6.88671875" customWidth="1"/>
    <col min="6933" max="6933" width="7.33203125" customWidth="1"/>
    <col min="6934" max="6936" width="5.88671875" customWidth="1"/>
    <col min="6937" max="6937" width="3.6640625" customWidth="1"/>
    <col min="6938" max="6938" width="5.6640625" customWidth="1"/>
    <col min="6939" max="6939" width="2.109375" customWidth="1"/>
    <col min="7169" max="7169" width="4.44140625" customWidth="1"/>
    <col min="7170" max="7170" width="6.33203125" customWidth="1"/>
    <col min="7171" max="7171" width="6.5546875" customWidth="1"/>
    <col min="7172" max="7172" width="8.5546875" customWidth="1"/>
    <col min="7173" max="7174" width="5.88671875" customWidth="1"/>
    <col min="7175" max="7175" width="3.6640625" customWidth="1"/>
    <col min="7176" max="7176" width="4.33203125" customWidth="1"/>
    <col min="7177" max="7177" width="2.109375" customWidth="1"/>
    <col min="7178" max="7178" width="4.44140625" customWidth="1"/>
    <col min="7179" max="7179" width="6.88671875" customWidth="1"/>
    <col min="7180" max="7180" width="7.33203125" customWidth="1"/>
    <col min="7181" max="7182" width="4.44140625" customWidth="1"/>
    <col min="7183" max="7183" width="8.5546875" customWidth="1"/>
    <col min="7184" max="7184" width="3.6640625" customWidth="1"/>
    <col min="7185" max="7185" width="5.88671875" customWidth="1"/>
    <col min="7186" max="7186" width="2.109375" customWidth="1"/>
    <col min="7187" max="7187" width="4.44140625" customWidth="1"/>
    <col min="7188" max="7188" width="6.88671875" customWidth="1"/>
    <col min="7189" max="7189" width="7.33203125" customWidth="1"/>
    <col min="7190" max="7192" width="5.88671875" customWidth="1"/>
    <col min="7193" max="7193" width="3.6640625" customWidth="1"/>
    <col min="7194" max="7194" width="5.6640625" customWidth="1"/>
    <col min="7195" max="7195" width="2.109375" customWidth="1"/>
    <col min="7425" max="7425" width="4.44140625" customWidth="1"/>
    <col min="7426" max="7426" width="6.33203125" customWidth="1"/>
    <col min="7427" max="7427" width="6.5546875" customWidth="1"/>
    <col min="7428" max="7428" width="8.5546875" customWidth="1"/>
    <col min="7429" max="7430" width="5.88671875" customWidth="1"/>
    <col min="7431" max="7431" width="3.6640625" customWidth="1"/>
    <col min="7432" max="7432" width="4.33203125" customWidth="1"/>
    <col min="7433" max="7433" width="2.109375" customWidth="1"/>
    <col min="7434" max="7434" width="4.44140625" customWidth="1"/>
    <col min="7435" max="7435" width="6.88671875" customWidth="1"/>
    <col min="7436" max="7436" width="7.33203125" customWidth="1"/>
    <col min="7437" max="7438" width="4.44140625" customWidth="1"/>
    <col min="7439" max="7439" width="8.5546875" customWidth="1"/>
    <col min="7440" max="7440" width="3.6640625" customWidth="1"/>
    <col min="7441" max="7441" width="5.88671875" customWidth="1"/>
    <col min="7442" max="7442" width="2.109375" customWidth="1"/>
    <col min="7443" max="7443" width="4.44140625" customWidth="1"/>
    <col min="7444" max="7444" width="6.88671875" customWidth="1"/>
    <col min="7445" max="7445" width="7.33203125" customWidth="1"/>
    <col min="7446" max="7448" width="5.88671875" customWidth="1"/>
    <col min="7449" max="7449" width="3.6640625" customWidth="1"/>
    <col min="7450" max="7450" width="5.6640625" customWidth="1"/>
    <col min="7451" max="7451" width="2.109375" customWidth="1"/>
    <col min="7681" max="7681" width="4.44140625" customWidth="1"/>
    <col min="7682" max="7682" width="6.33203125" customWidth="1"/>
    <col min="7683" max="7683" width="6.5546875" customWidth="1"/>
    <col min="7684" max="7684" width="8.5546875" customWidth="1"/>
    <col min="7685" max="7686" width="5.88671875" customWidth="1"/>
    <col min="7687" max="7687" width="3.6640625" customWidth="1"/>
    <col min="7688" max="7688" width="4.33203125" customWidth="1"/>
    <col min="7689" max="7689" width="2.109375" customWidth="1"/>
    <col min="7690" max="7690" width="4.44140625" customWidth="1"/>
    <col min="7691" max="7691" width="6.88671875" customWidth="1"/>
    <col min="7692" max="7692" width="7.33203125" customWidth="1"/>
    <col min="7693" max="7694" width="4.44140625" customWidth="1"/>
    <col min="7695" max="7695" width="8.5546875" customWidth="1"/>
    <col min="7696" max="7696" width="3.6640625" customWidth="1"/>
    <col min="7697" max="7697" width="5.88671875" customWidth="1"/>
    <col min="7698" max="7698" width="2.109375" customWidth="1"/>
    <col min="7699" max="7699" width="4.44140625" customWidth="1"/>
    <col min="7700" max="7700" width="6.88671875" customWidth="1"/>
    <col min="7701" max="7701" width="7.33203125" customWidth="1"/>
    <col min="7702" max="7704" width="5.88671875" customWidth="1"/>
    <col min="7705" max="7705" width="3.6640625" customWidth="1"/>
    <col min="7706" max="7706" width="5.6640625" customWidth="1"/>
    <col min="7707" max="7707" width="2.109375" customWidth="1"/>
    <col min="7937" max="7937" width="4.44140625" customWidth="1"/>
    <col min="7938" max="7938" width="6.33203125" customWidth="1"/>
    <col min="7939" max="7939" width="6.5546875" customWidth="1"/>
    <col min="7940" max="7940" width="8.5546875" customWidth="1"/>
    <col min="7941" max="7942" width="5.88671875" customWidth="1"/>
    <col min="7943" max="7943" width="3.6640625" customWidth="1"/>
    <col min="7944" max="7944" width="4.33203125" customWidth="1"/>
    <col min="7945" max="7945" width="2.109375" customWidth="1"/>
    <col min="7946" max="7946" width="4.44140625" customWidth="1"/>
    <col min="7947" max="7947" width="6.88671875" customWidth="1"/>
    <col min="7948" max="7948" width="7.33203125" customWidth="1"/>
    <col min="7949" max="7950" width="4.44140625" customWidth="1"/>
    <col min="7951" max="7951" width="8.5546875" customWidth="1"/>
    <col min="7952" max="7952" width="3.6640625" customWidth="1"/>
    <col min="7953" max="7953" width="5.88671875" customWidth="1"/>
    <col min="7954" max="7954" width="2.109375" customWidth="1"/>
    <col min="7955" max="7955" width="4.44140625" customWidth="1"/>
    <col min="7956" max="7956" width="6.88671875" customWidth="1"/>
    <col min="7957" max="7957" width="7.33203125" customWidth="1"/>
    <col min="7958" max="7960" width="5.88671875" customWidth="1"/>
    <col min="7961" max="7961" width="3.6640625" customWidth="1"/>
    <col min="7962" max="7962" width="5.6640625" customWidth="1"/>
    <col min="7963" max="7963" width="2.109375" customWidth="1"/>
    <col min="8193" max="8193" width="4.44140625" customWidth="1"/>
    <col min="8194" max="8194" width="6.33203125" customWidth="1"/>
    <col min="8195" max="8195" width="6.5546875" customWidth="1"/>
    <col min="8196" max="8196" width="8.5546875" customWidth="1"/>
    <col min="8197" max="8198" width="5.88671875" customWidth="1"/>
    <col min="8199" max="8199" width="3.6640625" customWidth="1"/>
    <col min="8200" max="8200" width="4.33203125" customWidth="1"/>
    <col min="8201" max="8201" width="2.109375" customWidth="1"/>
    <col min="8202" max="8202" width="4.44140625" customWidth="1"/>
    <col min="8203" max="8203" width="6.88671875" customWidth="1"/>
    <col min="8204" max="8204" width="7.33203125" customWidth="1"/>
    <col min="8205" max="8206" width="4.44140625" customWidth="1"/>
    <col min="8207" max="8207" width="8.5546875" customWidth="1"/>
    <col min="8208" max="8208" width="3.6640625" customWidth="1"/>
    <col min="8209" max="8209" width="5.88671875" customWidth="1"/>
    <col min="8210" max="8210" width="2.109375" customWidth="1"/>
    <col min="8211" max="8211" width="4.44140625" customWidth="1"/>
    <col min="8212" max="8212" width="6.88671875" customWidth="1"/>
    <col min="8213" max="8213" width="7.33203125" customWidth="1"/>
    <col min="8214" max="8216" width="5.88671875" customWidth="1"/>
    <col min="8217" max="8217" width="3.6640625" customWidth="1"/>
    <col min="8218" max="8218" width="5.6640625" customWidth="1"/>
    <col min="8219" max="8219" width="2.109375" customWidth="1"/>
    <col min="8449" max="8449" width="4.44140625" customWidth="1"/>
    <col min="8450" max="8450" width="6.33203125" customWidth="1"/>
    <col min="8451" max="8451" width="6.5546875" customWidth="1"/>
    <col min="8452" max="8452" width="8.5546875" customWidth="1"/>
    <col min="8453" max="8454" width="5.88671875" customWidth="1"/>
    <col min="8455" max="8455" width="3.6640625" customWidth="1"/>
    <col min="8456" max="8456" width="4.33203125" customWidth="1"/>
    <col min="8457" max="8457" width="2.109375" customWidth="1"/>
    <col min="8458" max="8458" width="4.44140625" customWidth="1"/>
    <col min="8459" max="8459" width="6.88671875" customWidth="1"/>
    <col min="8460" max="8460" width="7.33203125" customWidth="1"/>
    <col min="8461" max="8462" width="4.44140625" customWidth="1"/>
    <col min="8463" max="8463" width="8.5546875" customWidth="1"/>
    <col min="8464" max="8464" width="3.6640625" customWidth="1"/>
    <col min="8465" max="8465" width="5.88671875" customWidth="1"/>
    <col min="8466" max="8466" width="2.109375" customWidth="1"/>
    <col min="8467" max="8467" width="4.44140625" customWidth="1"/>
    <col min="8468" max="8468" width="6.88671875" customWidth="1"/>
    <col min="8469" max="8469" width="7.33203125" customWidth="1"/>
    <col min="8470" max="8472" width="5.88671875" customWidth="1"/>
    <col min="8473" max="8473" width="3.6640625" customWidth="1"/>
    <col min="8474" max="8474" width="5.6640625" customWidth="1"/>
    <col min="8475" max="8475" width="2.109375" customWidth="1"/>
    <col min="8705" max="8705" width="4.44140625" customWidth="1"/>
    <col min="8706" max="8706" width="6.33203125" customWidth="1"/>
    <col min="8707" max="8707" width="6.5546875" customWidth="1"/>
    <col min="8708" max="8708" width="8.5546875" customWidth="1"/>
    <col min="8709" max="8710" width="5.88671875" customWidth="1"/>
    <col min="8711" max="8711" width="3.6640625" customWidth="1"/>
    <col min="8712" max="8712" width="4.33203125" customWidth="1"/>
    <col min="8713" max="8713" width="2.109375" customWidth="1"/>
    <col min="8714" max="8714" width="4.44140625" customWidth="1"/>
    <col min="8715" max="8715" width="6.88671875" customWidth="1"/>
    <col min="8716" max="8716" width="7.33203125" customWidth="1"/>
    <col min="8717" max="8718" width="4.44140625" customWidth="1"/>
    <col min="8719" max="8719" width="8.5546875" customWidth="1"/>
    <col min="8720" max="8720" width="3.6640625" customWidth="1"/>
    <col min="8721" max="8721" width="5.88671875" customWidth="1"/>
    <col min="8722" max="8722" width="2.109375" customWidth="1"/>
    <col min="8723" max="8723" width="4.44140625" customWidth="1"/>
    <col min="8724" max="8724" width="6.88671875" customWidth="1"/>
    <col min="8725" max="8725" width="7.33203125" customWidth="1"/>
    <col min="8726" max="8728" width="5.88671875" customWidth="1"/>
    <col min="8729" max="8729" width="3.6640625" customWidth="1"/>
    <col min="8730" max="8730" width="5.6640625" customWidth="1"/>
    <col min="8731" max="8731" width="2.109375" customWidth="1"/>
    <col min="8961" max="8961" width="4.44140625" customWidth="1"/>
    <col min="8962" max="8962" width="6.33203125" customWidth="1"/>
    <col min="8963" max="8963" width="6.5546875" customWidth="1"/>
    <col min="8964" max="8964" width="8.5546875" customWidth="1"/>
    <col min="8965" max="8966" width="5.88671875" customWidth="1"/>
    <col min="8967" max="8967" width="3.6640625" customWidth="1"/>
    <col min="8968" max="8968" width="4.33203125" customWidth="1"/>
    <col min="8969" max="8969" width="2.109375" customWidth="1"/>
    <col min="8970" max="8970" width="4.44140625" customWidth="1"/>
    <col min="8971" max="8971" width="6.88671875" customWidth="1"/>
    <col min="8972" max="8972" width="7.33203125" customWidth="1"/>
    <col min="8973" max="8974" width="4.44140625" customWidth="1"/>
    <col min="8975" max="8975" width="8.5546875" customWidth="1"/>
    <col min="8976" max="8976" width="3.6640625" customWidth="1"/>
    <col min="8977" max="8977" width="5.88671875" customWidth="1"/>
    <col min="8978" max="8978" width="2.109375" customWidth="1"/>
    <col min="8979" max="8979" width="4.44140625" customWidth="1"/>
    <col min="8980" max="8980" width="6.88671875" customWidth="1"/>
    <col min="8981" max="8981" width="7.33203125" customWidth="1"/>
    <col min="8982" max="8984" width="5.88671875" customWidth="1"/>
    <col min="8985" max="8985" width="3.6640625" customWidth="1"/>
    <col min="8986" max="8986" width="5.6640625" customWidth="1"/>
    <col min="8987" max="8987" width="2.109375" customWidth="1"/>
    <col min="9217" max="9217" width="4.44140625" customWidth="1"/>
    <col min="9218" max="9218" width="6.33203125" customWidth="1"/>
    <col min="9219" max="9219" width="6.5546875" customWidth="1"/>
    <col min="9220" max="9220" width="8.5546875" customWidth="1"/>
    <col min="9221" max="9222" width="5.88671875" customWidth="1"/>
    <col min="9223" max="9223" width="3.6640625" customWidth="1"/>
    <col min="9224" max="9224" width="4.33203125" customWidth="1"/>
    <col min="9225" max="9225" width="2.109375" customWidth="1"/>
    <col min="9226" max="9226" width="4.44140625" customWidth="1"/>
    <col min="9227" max="9227" width="6.88671875" customWidth="1"/>
    <col min="9228" max="9228" width="7.33203125" customWidth="1"/>
    <col min="9229" max="9230" width="4.44140625" customWidth="1"/>
    <col min="9231" max="9231" width="8.5546875" customWidth="1"/>
    <col min="9232" max="9232" width="3.6640625" customWidth="1"/>
    <col min="9233" max="9233" width="5.88671875" customWidth="1"/>
    <col min="9234" max="9234" width="2.109375" customWidth="1"/>
    <col min="9235" max="9235" width="4.44140625" customWidth="1"/>
    <col min="9236" max="9236" width="6.88671875" customWidth="1"/>
    <col min="9237" max="9237" width="7.33203125" customWidth="1"/>
    <col min="9238" max="9240" width="5.88671875" customWidth="1"/>
    <col min="9241" max="9241" width="3.6640625" customWidth="1"/>
    <col min="9242" max="9242" width="5.6640625" customWidth="1"/>
    <col min="9243" max="9243" width="2.109375" customWidth="1"/>
    <col min="9473" max="9473" width="4.44140625" customWidth="1"/>
    <col min="9474" max="9474" width="6.33203125" customWidth="1"/>
    <col min="9475" max="9475" width="6.5546875" customWidth="1"/>
    <col min="9476" max="9476" width="8.5546875" customWidth="1"/>
    <col min="9477" max="9478" width="5.88671875" customWidth="1"/>
    <col min="9479" max="9479" width="3.6640625" customWidth="1"/>
    <col min="9480" max="9480" width="4.33203125" customWidth="1"/>
    <col min="9481" max="9481" width="2.109375" customWidth="1"/>
    <col min="9482" max="9482" width="4.44140625" customWidth="1"/>
    <col min="9483" max="9483" width="6.88671875" customWidth="1"/>
    <col min="9484" max="9484" width="7.33203125" customWidth="1"/>
    <col min="9485" max="9486" width="4.44140625" customWidth="1"/>
    <col min="9487" max="9487" width="8.5546875" customWidth="1"/>
    <col min="9488" max="9488" width="3.6640625" customWidth="1"/>
    <col min="9489" max="9489" width="5.88671875" customWidth="1"/>
    <col min="9490" max="9490" width="2.109375" customWidth="1"/>
    <col min="9491" max="9491" width="4.44140625" customWidth="1"/>
    <col min="9492" max="9492" width="6.88671875" customWidth="1"/>
    <col min="9493" max="9493" width="7.33203125" customWidth="1"/>
    <col min="9494" max="9496" width="5.88671875" customWidth="1"/>
    <col min="9497" max="9497" width="3.6640625" customWidth="1"/>
    <col min="9498" max="9498" width="5.6640625" customWidth="1"/>
    <col min="9499" max="9499" width="2.109375" customWidth="1"/>
    <col min="9729" max="9729" width="4.44140625" customWidth="1"/>
    <col min="9730" max="9730" width="6.33203125" customWidth="1"/>
    <col min="9731" max="9731" width="6.5546875" customWidth="1"/>
    <col min="9732" max="9732" width="8.5546875" customWidth="1"/>
    <col min="9733" max="9734" width="5.88671875" customWidth="1"/>
    <col min="9735" max="9735" width="3.6640625" customWidth="1"/>
    <col min="9736" max="9736" width="4.33203125" customWidth="1"/>
    <col min="9737" max="9737" width="2.109375" customWidth="1"/>
    <col min="9738" max="9738" width="4.44140625" customWidth="1"/>
    <col min="9739" max="9739" width="6.88671875" customWidth="1"/>
    <col min="9740" max="9740" width="7.33203125" customWidth="1"/>
    <col min="9741" max="9742" width="4.44140625" customWidth="1"/>
    <col min="9743" max="9743" width="8.5546875" customWidth="1"/>
    <col min="9744" max="9744" width="3.6640625" customWidth="1"/>
    <col min="9745" max="9745" width="5.88671875" customWidth="1"/>
    <col min="9746" max="9746" width="2.109375" customWidth="1"/>
    <col min="9747" max="9747" width="4.44140625" customWidth="1"/>
    <col min="9748" max="9748" width="6.88671875" customWidth="1"/>
    <col min="9749" max="9749" width="7.33203125" customWidth="1"/>
    <col min="9750" max="9752" width="5.88671875" customWidth="1"/>
    <col min="9753" max="9753" width="3.6640625" customWidth="1"/>
    <col min="9754" max="9754" width="5.6640625" customWidth="1"/>
    <col min="9755" max="9755" width="2.109375" customWidth="1"/>
    <col min="9985" max="9985" width="4.44140625" customWidth="1"/>
    <col min="9986" max="9986" width="6.33203125" customWidth="1"/>
    <col min="9987" max="9987" width="6.5546875" customWidth="1"/>
    <col min="9988" max="9988" width="8.5546875" customWidth="1"/>
    <col min="9989" max="9990" width="5.88671875" customWidth="1"/>
    <col min="9991" max="9991" width="3.6640625" customWidth="1"/>
    <col min="9992" max="9992" width="4.33203125" customWidth="1"/>
    <col min="9993" max="9993" width="2.109375" customWidth="1"/>
    <col min="9994" max="9994" width="4.44140625" customWidth="1"/>
    <col min="9995" max="9995" width="6.88671875" customWidth="1"/>
    <col min="9996" max="9996" width="7.33203125" customWidth="1"/>
    <col min="9997" max="9998" width="4.44140625" customWidth="1"/>
    <col min="9999" max="9999" width="8.5546875" customWidth="1"/>
    <col min="10000" max="10000" width="3.6640625" customWidth="1"/>
    <col min="10001" max="10001" width="5.88671875" customWidth="1"/>
    <col min="10002" max="10002" width="2.109375" customWidth="1"/>
    <col min="10003" max="10003" width="4.44140625" customWidth="1"/>
    <col min="10004" max="10004" width="6.88671875" customWidth="1"/>
    <col min="10005" max="10005" width="7.33203125" customWidth="1"/>
    <col min="10006" max="10008" width="5.88671875" customWidth="1"/>
    <col min="10009" max="10009" width="3.6640625" customWidth="1"/>
    <col min="10010" max="10010" width="5.6640625" customWidth="1"/>
    <col min="10011" max="10011" width="2.109375" customWidth="1"/>
    <col min="10241" max="10241" width="4.44140625" customWidth="1"/>
    <col min="10242" max="10242" width="6.33203125" customWidth="1"/>
    <col min="10243" max="10243" width="6.5546875" customWidth="1"/>
    <col min="10244" max="10244" width="8.5546875" customWidth="1"/>
    <col min="10245" max="10246" width="5.88671875" customWidth="1"/>
    <col min="10247" max="10247" width="3.6640625" customWidth="1"/>
    <col min="10248" max="10248" width="4.33203125" customWidth="1"/>
    <col min="10249" max="10249" width="2.109375" customWidth="1"/>
    <col min="10250" max="10250" width="4.44140625" customWidth="1"/>
    <col min="10251" max="10251" width="6.88671875" customWidth="1"/>
    <col min="10252" max="10252" width="7.33203125" customWidth="1"/>
    <col min="10253" max="10254" width="4.44140625" customWidth="1"/>
    <col min="10255" max="10255" width="8.5546875" customWidth="1"/>
    <col min="10256" max="10256" width="3.6640625" customWidth="1"/>
    <col min="10257" max="10257" width="5.88671875" customWidth="1"/>
    <col min="10258" max="10258" width="2.109375" customWidth="1"/>
    <col min="10259" max="10259" width="4.44140625" customWidth="1"/>
    <col min="10260" max="10260" width="6.88671875" customWidth="1"/>
    <col min="10261" max="10261" width="7.33203125" customWidth="1"/>
    <col min="10262" max="10264" width="5.88671875" customWidth="1"/>
    <col min="10265" max="10265" width="3.6640625" customWidth="1"/>
    <col min="10266" max="10266" width="5.6640625" customWidth="1"/>
    <col min="10267" max="10267" width="2.109375" customWidth="1"/>
    <col min="10497" max="10497" width="4.44140625" customWidth="1"/>
    <col min="10498" max="10498" width="6.33203125" customWidth="1"/>
    <col min="10499" max="10499" width="6.5546875" customWidth="1"/>
    <col min="10500" max="10500" width="8.5546875" customWidth="1"/>
    <col min="10501" max="10502" width="5.88671875" customWidth="1"/>
    <col min="10503" max="10503" width="3.6640625" customWidth="1"/>
    <col min="10504" max="10504" width="4.33203125" customWidth="1"/>
    <col min="10505" max="10505" width="2.109375" customWidth="1"/>
    <col min="10506" max="10506" width="4.44140625" customWidth="1"/>
    <col min="10507" max="10507" width="6.88671875" customWidth="1"/>
    <col min="10508" max="10508" width="7.33203125" customWidth="1"/>
    <col min="10509" max="10510" width="4.44140625" customWidth="1"/>
    <col min="10511" max="10511" width="8.5546875" customWidth="1"/>
    <col min="10512" max="10512" width="3.6640625" customWidth="1"/>
    <col min="10513" max="10513" width="5.88671875" customWidth="1"/>
    <col min="10514" max="10514" width="2.109375" customWidth="1"/>
    <col min="10515" max="10515" width="4.44140625" customWidth="1"/>
    <col min="10516" max="10516" width="6.88671875" customWidth="1"/>
    <col min="10517" max="10517" width="7.33203125" customWidth="1"/>
    <col min="10518" max="10520" width="5.88671875" customWidth="1"/>
    <col min="10521" max="10521" width="3.6640625" customWidth="1"/>
    <col min="10522" max="10522" width="5.6640625" customWidth="1"/>
    <col min="10523" max="10523" width="2.109375" customWidth="1"/>
    <col min="10753" max="10753" width="4.44140625" customWidth="1"/>
    <col min="10754" max="10754" width="6.33203125" customWidth="1"/>
    <col min="10755" max="10755" width="6.5546875" customWidth="1"/>
    <col min="10756" max="10756" width="8.5546875" customWidth="1"/>
    <col min="10757" max="10758" width="5.88671875" customWidth="1"/>
    <col min="10759" max="10759" width="3.6640625" customWidth="1"/>
    <col min="10760" max="10760" width="4.33203125" customWidth="1"/>
    <col min="10761" max="10761" width="2.109375" customWidth="1"/>
    <col min="10762" max="10762" width="4.44140625" customWidth="1"/>
    <col min="10763" max="10763" width="6.88671875" customWidth="1"/>
    <col min="10764" max="10764" width="7.33203125" customWidth="1"/>
    <col min="10765" max="10766" width="4.44140625" customWidth="1"/>
    <col min="10767" max="10767" width="8.5546875" customWidth="1"/>
    <col min="10768" max="10768" width="3.6640625" customWidth="1"/>
    <col min="10769" max="10769" width="5.88671875" customWidth="1"/>
    <col min="10770" max="10770" width="2.109375" customWidth="1"/>
    <col min="10771" max="10771" width="4.44140625" customWidth="1"/>
    <col min="10772" max="10772" width="6.88671875" customWidth="1"/>
    <col min="10773" max="10773" width="7.33203125" customWidth="1"/>
    <col min="10774" max="10776" width="5.88671875" customWidth="1"/>
    <col min="10777" max="10777" width="3.6640625" customWidth="1"/>
    <col min="10778" max="10778" width="5.6640625" customWidth="1"/>
    <col min="10779" max="10779" width="2.109375" customWidth="1"/>
    <col min="11009" max="11009" width="4.44140625" customWidth="1"/>
    <col min="11010" max="11010" width="6.33203125" customWidth="1"/>
    <col min="11011" max="11011" width="6.5546875" customWidth="1"/>
    <col min="11012" max="11012" width="8.5546875" customWidth="1"/>
    <col min="11013" max="11014" width="5.88671875" customWidth="1"/>
    <col min="11015" max="11015" width="3.6640625" customWidth="1"/>
    <col min="11016" max="11016" width="4.33203125" customWidth="1"/>
    <col min="11017" max="11017" width="2.109375" customWidth="1"/>
    <col min="11018" max="11018" width="4.44140625" customWidth="1"/>
    <col min="11019" max="11019" width="6.88671875" customWidth="1"/>
    <col min="11020" max="11020" width="7.33203125" customWidth="1"/>
    <col min="11021" max="11022" width="4.44140625" customWidth="1"/>
    <col min="11023" max="11023" width="8.5546875" customWidth="1"/>
    <col min="11024" max="11024" width="3.6640625" customWidth="1"/>
    <col min="11025" max="11025" width="5.88671875" customWidth="1"/>
    <col min="11026" max="11026" width="2.109375" customWidth="1"/>
    <col min="11027" max="11027" width="4.44140625" customWidth="1"/>
    <col min="11028" max="11028" width="6.88671875" customWidth="1"/>
    <col min="11029" max="11029" width="7.33203125" customWidth="1"/>
    <col min="11030" max="11032" width="5.88671875" customWidth="1"/>
    <col min="11033" max="11033" width="3.6640625" customWidth="1"/>
    <col min="11034" max="11034" width="5.6640625" customWidth="1"/>
    <col min="11035" max="11035" width="2.109375" customWidth="1"/>
    <col min="11265" max="11265" width="4.44140625" customWidth="1"/>
    <col min="11266" max="11266" width="6.33203125" customWidth="1"/>
    <col min="11267" max="11267" width="6.5546875" customWidth="1"/>
    <col min="11268" max="11268" width="8.5546875" customWidth="1"/>
    <col min="11269" max="11270" width="5.88671875" customWidth="1"/>
    <col min="11271" max="11271" width="3.6640625" customWidth="1"/>
    <col min="11272" max="11272" width="4.33203125" customWidth="1"/>
    <col min="11273" max="11273" width="2.109375" customWidth="1"/>
    <col min="11274" max="11274" width="4.44140625" customWidth="1"/>
    <col min="11275" max="11275" width="6.88671875" customWidth="1"/>
    <col min="11276" max="11276" width="7.33203125" customWidth="1"/>
    <col min="11277" max="11278" width="4.44140625" customWidth="1"/>
    <col min="11279" max="11279" width="8.5546875" customWidth="1"/>
    <col min="11280" max="11280" width="3.6640625" customWidth="1"/>
    <col min="11281" max="11281" width="5.88671875" customWidth="1"/>
    <col min="11282" max="11282" width="2.109375" customWidth="1"/>
    <col min="11283" max="11283" width="4.44140625" customWidth="1"/>
    <col min="11284" max="11284" width="6.88671875" customWidth="1"/>
    <col min="11285" max="11285" width="7.33203125" customWidth="1"/>
    <col min="11286" max="11288" width="5.88671875" customWidth="1"/>
    <col min="11289" max="11289" width="3.6640625" customWidth="1"/>
    <col min="11290" max="11290" width="5.6640625" customWidth="1"/>
    <col min="11291" max="11291" width="2.109375" customWidth="1"/>
    <col min="11521" max="11521" width="4.44140625" customWidth="1"/>
    <col min="11522" max="11522" width="6.33203125" customWidth="1"/>
    <col min="11523" max="11523" width="6.5546875" customWidth="1"/>
    <col min="11524" max="11524" width="8.5546875" customWidth="1"/>
    <col min="11525" max="11526" width="5.88671875" customWidth="1"/>
    <col min="11527" max="11527" width="3.6640625" customWidth="1"/>
    <col min="11528" max="11528" width="4.33203125" customWidth="1"/>
    <col min="11529" max="11529" width="2.109375" customWidth="1"/>
    <col min="11530" max="11530" width="4.44140625" customWidth="1"/>
    <col min="11531" max="11531" width="6.88671875" customWidth="1"/>
    <col min="11532" max="11532" width="7.33203125" customWidth="1"/>
    <col min="11533" max="11534" width="4.44140625" customWidth="1"/>
    <col min="11535" max="11535" width="8.5546875" customWidth="1"/>
    <col min="11536" max="11536" width="3.6640625" customWidth="1"/>
    <col min="11537" max="11537" width="5.88671875" customWidth="1"/>
    <col min="11538" max="11538" width="2.109375" customWidth="1"/>
    <col min="11539" max="11539" width="4.44140625" customWidth="1"/>
    <col min="11540" max="11540" width="6.88671875" customWidth="1"/>
    <col min="11541" max="11541" width="7.33203125" customWidth="1"/>
    <col min="11542" max="11544" width="5.88671875" customWidth="1"/>
    <col min="11545" max="11545" width="3.6640625" customWidth="1"/>
    <col min="11546" max="11546" width="5.6640625" customWidth="1"/>
    <col min="11547" max="11547" width="2.109375" customWidth="1"/>
    <col min="11777" max="11777" width="4.44140625" customWidth="1"/>
    <col min="11778" max="11778" width="6.33203125" customWidth="1"/>
    <col min="11779" max="11779" width="6.5546875" customWidth="1"/>
    <col min="11780" max="11780" width="8.5546875" customWidth="1"/>
    <col min="11781" max="11782" width="5.88671875" customWidth="1"/>
    <col min="11783" max="11783" width="3.6640625" customWidth="1"/>
    <col min="11784" max="11784" width="4.33203125" customWidth="1"/>
    <col min="11785" max="11785" width="2.109375" customWidth="1"/>
    <col min="11786" max="11786" width="4.44140625" customWidth="1"/>
    <col min="11787" max="11787" width="6.88671875" customWidth="1"/>
    <col min="11788" max="11788" width="7.33203125" customWidth="1"/>
    <col min="11789" max="11790" width="4.44140625" customWidth="1"/>
    <col min="11791" max="11791" width="8.5546875" customWidth="1"/>
    <col min="11792" max="11792" width="3.6640625" customWidth="1"/>
    <col min="11793" max="11793" width="5.88671875" customWidth="1"/>
    <col min="11794" max="11794" width="2.109375" customWidth="1"/>
    <col min="11795" max="11795" width="4.44140625" customWidth="1"/>
    <col min="11796" max="11796" width="6.88671875" customWidth="1"/>
    <col min="11797" max="11797" width="7.33203125" customWidth="1"/>
    <col min="11798" max="11800" width="5.88671875" customWidth="1"/>
    <col min="11801" max="11801" width="3.6640625" customWidth="1"/>
    <col min="11802" max="11802" width="5.6640625" customWidth="1"/>
    <col min="11803" max="11803" width="2.109375" customWidth="1"/>
    <col min="12033" max="12033" width="4.44140625" customWidth="1"/>
    <col min="12034" max="12034" width="6.33203125" customWidth="1"/>
    <col min="12035" max="12035" width="6.5546875" customWidth="1"/>
    <col min="12036" max="12036" width="8.5546875" customWidth="1"/>
    <col min="12037" max="12038" width="5.88671875" customWidth="1"/>
    <col min="12039" max="12039" width="3.6640625" customWidth="1"/>
    <col min="12040" max="12040" width="4.33203125" customWidth="1"/>
    <col min="12041" max="12041" width="2.109375" customWidth="1"/>
    <col min="12042" max="12042" width="4.44140625" customWidth="1"/>
    <col min="12043" max="12043" width="6.88671875" customWidth="1"/>
    <col min="12044" max="12044" width="7.33203125" customWidth="1"/>
    <col min="12045" max="12046" width="4.44140625" customWidth="1"/>
    <col min="12047" max="12047" width="8.5546875" customWidth="1"/>
    <col min="12048" max="12048" width="3.6640625" customWidth="1"/>
    <col min="12049" max="12049" width="5.88671875" customWidth="1"/>
    <col min="12050" max="12050" width="2.109375" customWidth="1"/>
    <col min="12051" max="12051" width="4.44140625" customWidth="1"/>
    <col min="12052" max="12052" width="6.88671875" customWidth="1"/>
    <col min="12053" max="12053" width="7.33203125" customWidth="1"/>
    <col min="12054" max="12056" width="5.88671875" customWidth="1"/>
    <col min="12057" max="12057" width="3.6640625" customWidth="1"/>
    <col min="12058" max="12058" width="5.6640625" customWidth="1"/>
    <col min="12059" max="12059" width="2.109375" customWidth="1"/>
    <col min="12289" max="12289" width="4.44140625" customWidth="1"/>
    <col min="12290" max="12290" width="6.33203125" customWidth="1"/>
    <col min="12291" max="12291" width="6.5546875" customWidth="1"/>
    <col min="12292" max="12292" width="8.5546875" customWidth="1"/>
    <col min="12293" max="12294" width="5.88671875" customWidth="1"/>
    <col min="12295" max="12295" width="3.6640625" customWidth="1"/>
    <col min="12296" max="12296" width="4.33203125" customWidth="1"/>
    <col min="12297" max="12297" width="2.109375" customWidth="1"/>
    <col min="12298" max="12298" width="4.44140625" customWidth="1"/>
    <col min="12299" max="12299" width="6.88671875" customWidth="1"/>
    <col min="12300" max="12300" width="7.33203125" customWidth="1"/>
    <col min="12301" max="12302" width="4.44140625" customWidth="1"/>
    <col min="12303" max="12303" width="8.5546875" customWidth="1"/>
    <col min="12304" max="12304" width="3.6640625" customWidth="1"/>
    <col min="12305" max="12305" width="5.88671875" customWidth="1"/>
    <col min="12306" max="12306" width="2.109375" customWidth="1"/>
    <col min="12307" max="12307" width="4.44140625" customWidth="1"/>
    <col min="12308" max="12308" width="6.88671875" customWidth="1"/>
    <col min="12309" max="12309" width="7.33203125" customWidth="1"/>
    <col min="12310" max="12312" width="5.88671875" customWidth="1"/>
    <col min="12313" max="12313" width="3.6640625" customWidth="1"/>
    <col min="12314" max="12314" width="5.6640625" customWidth="1"/>
    <col min="12315" max="12315" width="2.109375" customWidth="1"/>
    <col min="12545" max="12545" width="4.44140625" customWidth="1"/>
    <col min="12546" max="12546" width="6.33203125" customWidth="1"/>
    <col min="12547" max="12547" width="6.5546875" customWidth="1"/>
    <col min="12548" max="12548" width="8.5546875" customWidth="1"/>
    <col min="12549" max="12550" width="5.88671875" customWidth="1"/>
    <col min="12551" max="12551" width="3.6640625" customWidth="1"/>
    <col min="12552" max="12552" width="4.33203125" customWidth="1"/>
    <col min="12553" max="12553" width="2.109375" customWidth="1"/>
    <col min="12554" max="12554" width="4.44140625" customWidth="1"/>
    <col min="12555" max="12555" width="6.88671875" customWidth="1"/>
    <col min="12556" max="12556" width="7.33203125" customWidth="1"/>
    <col min="12557" max="12558" width="4.44140625" customWidth="1"/>
    <col min="12559" max="12559" width="8.5546875" customWidth="1"/>
    <col min="12560" max="12560" width="3.6640625" customWidth="1"/>
    <col min="12561" max="12561" width="5.88671875" customWidth="1"/>
    <col min="12562" max="12562" width="2.109375" customWidth="1"/>
    <col min="12563" max="12563" width="4.44140625" customWidth="1"/>
    <col min="12564" max="12564" width="6.88671875" customWidth="1"/>
    <col min="12565" max="12565" width="7.33203125" customWidth="1"/>
    <col min="12566" max="12568" width="5.88671875" customWidth="1"/>
    <col min="12569" max="12569" width="3.6640625" customWidth="1"/>
    <col min="12570" max="12570" width="5.6640625" customWidth="1"/>
    <col min="12571" max="12571" width="2.109375" customWidth="1"/>
    <col min="12801" max="12801" width="4.44140625" customWidth="1"/>
    <col min="12802" max="12802" width="6.33203125" customWidth="1"/>
    <col min="12803" max="12803" width="6.5546875" customWidth="1"/>
    <col min="12804" max="12804" width="8.5546875" customWidth="1"/>
    <col min="12805" max="12806" width="5.88671875" customWidth="1"/>
    <col min="12807" max="12807" width="3.6640625" customWidth="1"/>
    <col min="12808" max="12808" width="4.33203125" customWidth="1"/>
    <col min="12809" max="12809" width="2.109375" customWidth="1"/>
    <col min="12810" max="12810" width="4.44140625" customWidth="1"/>
    <col min="12811" max="12811" width="6.88671875" customWidth="1"/>
    <col min="12812" max="12812" width="7.33203125" customWidth="1"/>
    <col min="12813" max="12814" width="4.44140625" customWidth="1"/>
    <col min="12815" max="12815" width="8.5546875" customWidth="1"/>
    <col min="12816" max="12816" width="3.6640625" customWidth="1"/>
    <col min="12817" max="12817" width="5.88671875" customWidth="1"/>
    <col min="12818" max="12818" width="2.109375" customWidth="1"/>
    <col min="12819" max="12819" width="4.44140625" customWidth="1"/>
    <col min="12820" max="12820" width="6.88671875" customWidth="1"/>
    <col min="12821" max="12821" width="7.33203125" customWidth="1"/>
    <col min="12822" max="12824" width="5.88671875" customWidth="1"/>
    <col min="12825" max="12825" width="3.6640625" customWidth="1"/>
    <col min="12826" max="12826" width="5.6640625" customWidth="1"/>
    <col min="12827" max="12827" width="2.109375" customWidth="1"/>
    <col min="13057" max="13057" width="4.44140625" customWidth="1"/>
    <col min="13058" max="13058" width="6.33203125" customWidth="1"/>
    <col min="13059" max="13059" width="6.5546875" customWidth="1"/>
    <col min="13060" max="13060" width="8.5546875" customWidth="1"/>
    <col min="13061" max="13062" width="5.88671875" customWidth="1"/>
    <col min="13063" max="13063" width="3.6640625" customWidth="1"/>
    <col min="13064" max="13064" width="4.33203125" customWidth="1"/>
    <col min="13065" max="13065" width="2.109375" customWidth="1"/>
    <col min="13066" max="13066" width="4.44140625" customWidth="1"/>
    <col min="13067" max="13067" width="6.88671875" customWidth="1"/>
    <col min="13068" max="13068" width="7.33203125" customWidth="1"/>
    <col min="13069" max="13070" width="4.44140625" customWidth="1"/>
    <col min="13071" max="13071" width="8.5546875" customWidth="1"/>
    <col min="13072" max="13072" width="3.6640625" customWidth="1"/>
    <col min="13073" max="13073" width="5.88671875" customWidth="1"/>
    <col min="13074" max="13074" width="2.109375" customWidth="1"/>
    <col min="13075" max="13075" width="4.44140625" customWidth="1"/>
    <col min="13076" max="13076" width="6.88671875" customWidth="1"/>
    <col min="13077" max="13077" width="7.33203125" customWidth="1"/>
    <col min="13078" max="13080" width="5.88671875" customWidth="1"/>
    <col min="13081" max="13081" width="3.6640625" customWidth="1"/>
    <col min="13082" max="13082" width="5.6640625" customWidth="1"/>
    <col min="13083" max="13083" width="2.109375" customWidth="1"/>
    <col min="13313" max="13313" width="4.44140625" customWidth="1"/>
    <col min="13314" max="13314" width="6.33203125" customWidth="1"/>
    <col min="13315" max="13315" width="6.5546875" customWidth="1"/>
    <col min="13316" max="13316" width="8.5546875" customWidth="1"/>
    <col min="13317" max="13318" width="5.88671875" customWidth="1"/>
    <col min="13319" max="13319" width="3.6640625" customWidth="1"/>
    <col min="13320" max="13320" width="4.33203125" customWidth="1"/>
    <col min="13321" max="13321" width="2.109375" customWidth="1"/>
    <col min="13322" max="13322" width="4.44140625" customWidth="1"/>
    <col min="13323" max="13323" width="6.88671875" customWidth="1"/>
    <col min="13324" max="13324" width="7.33203125" customWidth="1"/>
    <col min="13325" max="13326" width="4.44140625" customWidth="1"/>
    <col min="13327" max="13327" width="8.5546875" customWidth="1"/>
    <col min="13328" max="13328" width="3.6640625" customWidth="1"/>
    <col min="13329" max="13329" width="5.88671875" customWidth="1"/>
    <col min="13330" max="13330" width="2.109375" customWidth="1"/>
    <col min="13331" max="13331" width="4.44140625" customWidth="1"/>
    <col min="13332" max="13332" width="6.88671875" customWidth="1"/>
    <col min="13333" max="13333" width="7.33203125" customWidth="1"/>
    <col min="13334" max="13336" width="5.88671875" customWidth="1"/>
    <col min="13337" max="13337" width="3.6640625" customWidth="1"/>
    <col min="13338" max="13338" width="5.6640625" customWidth="1"/>
    <col min="13339" max="13339" width="2.109375" customWidth="1"/>
    <col min="13569" max="13569" width="4.44140625" customWidth="1"/>
    <col min="13570" max="13570" width="6.33203125" customWidth="1"/>
    <col min="13571" max="13571" width="6.5546875" customWidth="1"/>
    <col min="13572" max="13572" width="8.5546875" customWidth="1"/>
    <col min="13573" max="13574" width="5.88671875" customWidth="1"/>
    <col min="13575" max="13575" width="3.6640625" customWidth="1"/>
    <col min="13576" max="13576" width="4.33203125" customWidth="1"/>
    <col min="13577" max="13577" width="2.109375" customWidth="1"/>
    <col min="13578" max="13578" width="4.44140625" customWidth="1"/>
    <col min="13579" max="13579" width="6.88671875" customWidth="1"/>
    <col min="13580" max="13580" width="7.33203125" customWidth="1"/>
    <col min="13581" max="13582" width="4.44140625" customWidth="1"/>
    <col min="13583" max="13583" width="8.5546875" customWidth="1"/>
    <col min="13584" max="13584" width="3.6640625" customWidth="1"/>
    <col min="13585" max="13585" width="5.88671875" customWidth="1"/>
    <col min="13586" max="13586" width="2.109375" customWidth="1"/>
    <col min="13587" max="13587" width="4.44140625" customWidth="1"/>
    <col min="13588" max="13588" width="6.88671875" customWidth="1"/>
    <col min="13589" max="13589" width="7.33203125" customWidth="1"/>
    <col min="13590" max="13592" width="5.88671875" customWidth="1"/>
    <col min="13593" max="13593" width="3.6640625" customWidth="1"/>
    <col min="13594" max="13594" width="5.6640625" customWidth="1"/>
    <col min="13595" max="13595" width="2.109375" customWidth="1"/>
    <col min="13825" max="13825" width="4.44140625" customWidth="1"/>
    <col min="13826" max="13826" width="6.33203125" customWidth="1"/>
    <col min="13827" max="13827" width="6.5546875" customWidth="1"/>
    <col min="13828" max="13828" width="8.5546875" customWidth="1"/>
    <col min="13829" max="13830" width="5.88671875" customWidth="1"/>
    <col min="13831" max="13831" width="3.6640625" customWidth="1"/>
    <col min="13832" max="13832" width="4.33203125" customWidth="1"/>
    <col min="13833" max="13833" width="2.109375" customWidth="1"/>
    <col min="13834" max="13834" width="4.44140625" customWidth="1"/>
    <col min="13835" max="13835" width="6.88671875" customWidth="1"/>
    <col min="13836" max="13836" width="7.33203125" customWidth="1"/>
    <col min="13837" max="13838" width="4.44140625" customWidth="1"/>
    <col min="13839" max="13839" width="8.5546875" customWidth="1"/>
    <col min="13840" max="13840" width="3.6640625" customWidth="1"/>
    <col min="13841" max="13841" width="5.88671875" customWidth="1"/>
    <col min="13842" max="13842" width="2.109375" customWidth="1"/>
    <col min="13843" max="13843" width="4.44140625" customWidth="1"/>
    <col min="13844" max="13844" width="6.88671875" customWidth="1"/>
    <col min="13845" max="13845" width="7.33203125" customWidth="1"/>
    <col min="13846" max="13848" width="5.88671875" customWidth="1"/>
    <col min="13849" max="13849" width="3.6640625" customWidth="1"/>
    <col min="13850" max="13850" width="5.6640625" customWidth="1"/>
    <col min="13851" max="13851" width="2.109375" customWidth="1"/>
    <col min="14081" max="14081" width="4.44140625" customWidth="1"/>
    <col min="14082" max="14082" width="6.33203125" customWidth="1"/>
    <col min="14083" max="14083" width="6.5546875" customWidth="1"/>
    <col min="14084" max="14084" width="8.5546875" customWidth="1"/>
    <col min="14085" max="14086" width="5.88671875" customWidth="1"/>
    <col min="14087" max="14087" width="3.6640625" customWidth="1"/>
    <col min="14088" max="14088" width="4.33203125" customWidth="1"/>
    <col min="14089" max="14089" width="2.109375" customWidth="1"/>
    <col min="14090" max="14090" width="4.44140625" customWidth="1"/>
    <col min="14091" max="14091" width="6.88671875" customWidth="1"/>
    <col min="14092" max="14092" width="7.33203125" customWidth="1"/>
    <col min="14093" max="14094" width="4.44140625" customWidth="1"/>
    <col min="14095" max="14095" width="8.5546875" customWidth="1"/>
    <col min="14096" max="14096" width="3.6640625" customWidth="1"/>
    <col min="14097" max="14097" width="5.88671875" customWidth="1"/>
    <col min="14098" max="14098" width="2.109375" customWidth="1"/>
    <col min="14099" max="14099" width="4.44140625" customWidth="1"/>
    <col min="14100" max="14100" width="6.88671875" customWidth="1"/>
    <col min="14101" max="14101" width="7.33203125" customWidth="1"/>
    <col min="14102" max="14104" width="5.88671875" customWidth="1"/>
    <col min="14105" max="14105" width="3.6640625" customWidth="1"/>
    <col min="14106" max="14106" width="5.6640625" customWidth="1"/>
    <col min="14107" max="14107" width="2.109375" customWidth="1"/>
    <col min="14337" max="14337" width="4.44140625" customWidth="1"/>
    <col min="14338" max="14338" width="6.33203125" customWidth="1"/>
    <col min="14339" max="14339" width="6.5546875" customWidth="1"/>
    <col min="14340" max="14340" width="8.5546875" customWidth="1"/>
    <col min="14341" max="14342" width="5.88671875" customWidth="1"/>
    <col min="14343" max="14343" width="3.6640625" customWidth="1"/>
    <col min="14344" max="14344" width="4.33203125" customWidth="1"/>
    <col min="14345" max="14345" width="2.109375" customWidth="1"/>
    <col min="14346" max="14346" width="4.44140625" customWidth="1"/>
    <col min="14347" max="14347" width="6.88671875" customWidth="1"/>
    <col min="14348" max="14348" width="7.33203125" customWidth="1"/>
    <col min="14349" max="14350" width="4.44140625" customWidth="1"/>
    <col min="14351" max="14351" width="8.5546875" customWidth="1"/>
    <col min="14352" max="14352" width="3.6640625" customWidth="1"/>
    <col min="14353" max="14353" width="5.88671875" customWidth="1"/>
    <col min="14354" max="14354" width="2.109375" customWidth="1"/>
    <col min="14355" max="14355" width="4.44140625" customWidth="1"/>
    <col min="14356" max="14356" width="6.88671875" customWidth="1"/>
    <col min="14357" max="14357" width="7.33203125" customWidth="1"/>
    <col min="14358" max="14360" width="5.88671875" customWidth="1"/>
    <col min="14361" max="14361" width="3.6640625" customWidth="1"/>
    <col min="14362" max="14362" width="5.6640625" customWidth="1"/>
    <col min="14363" max="14363" width="2.109375" customWidth="1"/>
    <col min="14593" max="14593" width="4.44140625" customWidth="1"/>
    <col min="14594" max="14594" width="6.33203125" customWidth="1"/>
    <col min="14595" max="14595" width="6.5546875" customWidth="1"/>
    <col min="14596" max="14596" width="8.5546875" customWidth="1"/>
    <col min="14597" max="14598" width="5.88671875" customWidth="1"/>
    <col min="14599" max="14599" width="3.6640625" customWidth="1"/>
    <col min="14600" max="14600" width="4.33203125" customWidth="1"/>
    <col min="14601" max="14601" width="2.109375" customWidth="1"/>
    <col min="14602" max="14602" width="4.44140625" customWidth="1"/>
    <col min="14603" max="14603" width="6.88671875" customWidth="1"/>
    <col min="14604" max="14604" width="7.33203125" customWidth="1"/>
    <col min="14605" max="14606" width="4.44140625" customWidth="1"/>
    <col min="14607" max="14607" width="8.5546875" customWidth="1"/>
    <col min="14608" max="14608" width="3.6640625" customWidth="1"/>
    <col min="14609" max="14609" width="5.88671875" customWidth="1"/>
    <col min="14610" max="14610" width="2.109375" customWidth="1"/>
    <col min="14611" max="14611" width="4.44140625" customWidth="1"/>
    <col min="14612" max="14612" width="6.88671875" customWidth="1"/>
    <col min="14613" max="14613" width="7.33203125" customWidth="1"/>
    <col min="14614" max="14616" width="5.88671875" customWidth="1"/>
    <col min="14617" max="14617" width="3.6640625" customWidth="1"/>
    <col min="14618" max="14618" width="5.6640625" customWidth="1"/>
    <col min="14619" max="14619" width="2.109375" customWidth="1"/>
    <col min="14849" max="14849" width="4.44140625" customWidth="1"/>
    <col min="14850" max="14850" width="6.33203125" customWidth="1"/>
    <col min="14851" max="14851" width="6.5546875" customWidth="1"/>
    <col min="14852" max="14852" width="8.5546875" customWidth="1"/>
    <col min="14853" max="14854" width="5.88671875" customWidth="1"/>
    <col min="14855" max="14855" width="3.6640625" customWidth="1"/>
    <col min="14856" max="14856" width="4.33203125" customWidth="1"/>
    <col min="14857" max="14857" width="2.109375" customWidth="1"/>
    <col min="14858" max="14858" width="4.44140625" customWidth="1"/>
    <col min="14859" max="14859" width="6.88671875" customWidth="1"/>
    <col min="14860" max="14860" width="7.33203125" customWidth="1"/>
    <col min="14861" max="14862" width="4.44140625" customWidth="1"/>
    <col min="14863" max="14863" width="8.5546875" customWidth="1"/>
    <col min="14864" max="14864" width="3.6640625" customWidth="1"/>
    <col min="14865" max="14865" width="5.88671875" customWidth="1"/>
    <col min="14866" max="14866" width="2.109375" customWidth="1"/>
    <col min="14867" max="14867" width="4.44140625" customWidth="1"/>
    <col min="14868" max="14868" width="6.88671875" customWidth="1"/>
    <col min="14869" max="14869" width="7.33203125" customWidth="1"/>
    <col min="14870" max="14872" width="5.88671875" customWidth="1"/>
    <col min="14873" max="14873" width="3.6640625" customWidth="1"/>
    <col min="14874" max="14874" width="5.6640625" customWidth="1"/>
    <col min="14875" max="14875" width="2.109375" customWidth="1"/>
    <col min="15105" max="15105" width="4.44140625" customWidth="1"/>
    <col min="15106" max="15106" width="6.33203125" customWidth="1"/>
    <col min="15107" max="15107" width="6.5546875" customWidth="1"/>
    <col min="15108" max="15108" width="8.5546875" customWidth="1"/>
    <col min="15109" max="15110" width="5.88671875" customWidth="1"/>
    <col min="15111" max="15111" width="3.6640625" customWidth="1"/>
    <col min="15112" max="15112" width="4.33203125" customWidth="1"/>
    <col min="15113" max="15113" width="2.109375" customWidth="1"/>
    <col min="15114" max="15114" width="4.44140625" customWidth="1"/>
    <col min="15115" max="15115" width="6.88671875" customWidth="1"/>
    <col min="15116" max="15116" width="7.33203125" customWidth="1"/>
    <col min="15117" max="15118" width="4.44140625" customWidth="1"/>
    <col min="15119" max="15119" width="8.5546875" customWidth="1"/>
    <col min="15120" max="15120" width="3.6640625" customWidth="1"/>
    <col min="15121" max="15121" width="5.88671875" customWidth="1"/>
    <col min="15122" max="15122" width="2.109375" customWidth="1"/>
    <col min="15123" max="15123" width="4.44140625" customWidth="1"/>
    <col min="15124" max="15124" width="6.88671875" customWidth="1"/>
    <col min="15125" max="15125" width="7.33203125" customWidth="1"/>
    <col min="15126" max="15128" width="5.88671875" customWidth="1"/>
    <col min="15129" max="15129" width="3.6640625" customWidth="1"/>
    <col min="15130" max="15130" width="5.6640625" customWidth="1"/>
    <col min="15131" max="15131" width="2.109375" customWidth="1"/>
    <col min="15361" max="15361" width="4.44140625" customWidth="1"/>
    <col min="15362" max="15362" width="6.33203125" customWidth="1"/>
    <col min="15363" max="15363" width="6.5546875" customWidth="1"/>
    <col min="15364" max="15364" width="8.5546875" customWidth="1"/>
    <col min="15365" max="15366" width="5.88671875" customWidth="1"/>
    <col min="15367" max="15367" width="3.6640625" customWidth="1"/>
    <col min="15368" max="15368" width="4.33203125" customWidth="1"/>
    <col min="15369" max="15369" width="2.109375" customWidth="1"/>
    <col min="15370" max="15370" width="4.44140625" customWidth="1"/>
    <col min="15371" max="15371" width="6.88671875" customWidth="1"/>
    <col min="15372" max="15372" width="7.33203125" customWidth="1"/>
    <col min="15373" max="15374" width="4.44140625" customWidth="1"/>
    <col min="15375" max="15375" width="8.5546875" customWidth="1"/>
    <col min="15376" max="15376" width="3.6640625" customWidth="1"/>
    <col min="15377" max="15377" width="5.88671875" customWidth="1"/>
    <col min="15378" max="15378" width="2.109375" customWidth="1"/>
    <col min="15379" max="15379" width="4.44140625" customWidth="1"/>
    <col min="15380" max="15380" width="6.88671875" customWidth="1"/>
    <col min="15381" max="15381" width="7.33203125" customWidth="1"/>
    <col min="15382" max="15384" width="5.88671875" customWidth="1"/>
    <col min="15385" max="15385" width="3.6640625" customWidth="1"/>
    <col min="15386" max="15386" width="5.6640625" customWidth="1"/>
    <col min="15387" max="15387" width="2.109375" customWidth="1"/>
    <col min="15617" max="15617" width="4.44140625" customWidth="1"/>
    <col min="15618" max="15618" width="6.33203125" customWidth="1"/>
    <col min="15619" max="15619" width="6.5546875" customWidth="1"/>
    <col min="15620" max="15620" width="8.5546875" customWidth="1"/>
    <col min="15621" max="15622" width="5.88671875" customWidth="1"/>
    <col min="15623" max="15623" width="3.6640625" customWidth="1"/>
    <col min="15624" max="15624" width="4.33203125" customWidth="1"/>
    <col min="15625" max="15625" width="2.109375" customWidth="1"/>
    <col min="15626" max="15626" width="4.44140625" customWidth="1"/>
    <col min="15627" max="15627" width="6.88671875" customWidth="1"/>
    <col min="15628" max="15628" width="7.33203125" customWidth="1"/>
    <col min="15629" max="15630" width="4.44140625" customWidth="1"/>
    <col min="15631" max="15631" width="8.5546875" customWidth="1"/>
    <col min="15632" max="15632" width="3.6640625" customWidth="1"/>
    <col min="15633" max="15633" width="5.88671875" customWidth="1"/>
    <col min="15634" max="15634" width="2.109375" customWidth="1"/>
    <col min="15635" max="15635" width="4.44140625" customWidth="1"/>
    <col min="15636" max="15636" width="6.88671875" customWidth="1"/>
    <col min="15637" max="15637" width="7.33203125" customWidth="1"/>
    <col min="15638" max="15640" width="5.88671875" customWidth="1"/>
    <col min="15641" max="15641" width="3.6640625" customWidth="1"/>
    <col min="15642" max="15642" width="5.6640625" customWidth="1"/>
    <col min="15643" max="15643" width="2.109375" customWidth="1"/>
    <col min="15873" max="15873" width="4.44140625" customWidth="1"/>
    <col min="15874" max="15874" width="6.33203125" customWidth="1"/>
    <col min="15875" max="15875" width="6.5546875" customWidth="1"/>
    <col min="15876" max="15876" width="8.5546875" customWidth="1"/>
    <col min="15877" max="15878" width="5.88671875" customWidth="1"/>
    <col min="15879" max="15879" width="3.6640625" customWidth="1"/>
    <col min="15880" max="15880" width="4.33203125" customWidth="1"/>
    <col min="15881" max="15881" width="2.109375" customWidth="1"/>
    <col min="15882" max="15882" width="4.44140625" customWidth="1"/>
    <col min="15883" max="15883" width="6.88671875" customWidth="1"/>
    <col min="15884" max="15884" width="7.33203125" customWidth="1"/>
    <col min="15885" max="15886" width="4.44140625" customWidth="1"/>
    <col min="15887" max="15887" width="8.5546875" customWidth="1"/>
    <col min="15888" max="15888" width="3.6640625" customWidth="1"/>
    <col min="15889" max="15889" width="5.88671875" customWidth="1"/>
    <col min="15890" max="15890" width="2.109375" customWidth="1"/>
    <col min="15891" max="15891" width="4.44140625" customWidth="1"/>
    <col min="15892" max="15892" width="6.88671875" customWidth="1"/>
    <col min="15893" max="15893" width="7.33203125" customWidth="1"/>
    <col min="15894" max="15896" width="5.88671875" customWidth="1"/>
    <col min="15897" max="15897" width="3.6640625" customWidth="1"/>
    <col min="15898" max="15898" width="5.6640625" customWidth="1"/>
    <col min="15899" max="15899" width="2.109375" customWidth="1"/>
    <col min="16129" max="16129" width="4.44140625" customWidth="1"/>
    <col min="16130" max="16130" width="6.33203125" customWidth="1"/>
    <col min="16131" max="16131" width="6.5546875" customWidth="1"/>
    <col min="16132" max="16132" width="8.5546875" customWidth="1"/>
    <col min="16133" max="16134" width="5.88671875" customWidth="1"/>
    <col min="16135" max="16135" width="3.6640625" customWidth="1"/>
    <col min="16136" max="16136" width="4.33203125" customWidth="1"/>
    <col min="16137" max="16137" width="2.109375" customWidth="1"/>
    <col min="16138" max="16138" width="4.44140625" customWidth="1"/>
    <col min="16139" max="16139" width="6.88671875" customWidth="1"/>
    <col min="16140" max="16140" width="7.33203125" customWidth="1"/>
    <col min="16141" max="16142" width="4.44140625" customWidth="1"/>
    <col min="16143" max="16143" width="8.5546875" customWidth="1"/>
    <col min="16144" max="16144" width="3.6640625" customWidth="1"/>
    <col min="16145" max="16145" width="5.88671875" customWidth="1"/>
    <col min="16146" max="16146" width="2.109375" customWidth="1"/>
    <col min="16147" max="16147" width="4.44140625" customWidth="1"/>
    <col min="16148" max="16148" width="6.88671875" customWidth="1"/>
    <col min="16149" max="16149" width="7.33203125" customWidth="1"/>
    <col min="16150" max="16152" width="5.88671875" customWidth="1"/>
    <col min="16153" max="16153" width="3.6640625" customWidth="1"/>
    <col min="16154" max="16154" width="5.6640625" customWidth="1"/>
    <col min="16155" max="16155" width="2.109375" customWidth="1"/>
  </cols>
  <sheetData>
    <row r="1" spans="1:27" ht="15" customHeight="1" x14ac:dyDescent="0.3">
      <c r="A1" s="1" t="s">
        <v>0</v>
      </c>
      <c r="B1" s="2"/>
      <c r="C1" s="2"/>
      <c r="D1" s="2"/>
      <c r="E1" s="2"/>
      <c r="F1" s="3"/>
      <c r="G1" s="4"/>
      <c r="H1" s="5"/>
      <c r="J1" s="1" t="s">
        <v>1</v>
      </c>
      <c r="K1" s="2"/>
      <c r="L1" s="2"/>
      <c r="M1" s="2"/>
      <c r="N1" s="2"/>
      <c r="O1" s="3"/>
      <c r="P1" s="4"/>
      <c r="Q1" s="5"/>
      <c r="R1" s="6"/>
      <c r="S1" s="1" t="s">
        <v>2</v>
      </c>
      <c r="T1" s="2"/>
      <c r="U1" s="2"/>
      <c r="V1" s="2"/>
      <c r="W1" s="2"/>
      <c r="X1" s="3"/>
      <c r="Y1" s="4"/>
      <c r="Z1" s="5"/>
    </row>
    <row r="2" spans="1:27" ht="15" customHeight="1" x14ac:dyDescent="0.3">
      <c r="A2" s="7" t="s">
        <v>3</v>
      </c>
      <c r="B2" s="8"/>
      <c r="C2" s="9"/>
      <c r="D2" s="10"/>
      <c r="E2" s="10"/>
      <c r="F2" s="8"/>
      <c r="G2" s="8"/>
      <c r="H2" s="11"/>
      <c r="J2" s="7" t="s">
        <v>3</v>
      </c>
      <c r="K2" s="8"/>
      <c r="L2" s="9"/>
      <c r="M2" s="10"/>
      <c r="N2" s="10"/>
      <c r="O2" s="8"/>
      <c r="P2" s="8"/>
      <c r="Q2" s="11"/>
      <c r="R2" s="12"/>
      <c r="S2" s="7" t="s">
        <v>3</v>
      </c>
      <c r="T2" s="8"/>
      <c r="U2" s="9"/>
      <c r="V2" s="10"/>
      <c r="W2" s="10"/>
      <c r="X2" s="8"/>
      <c r="Y2" s="8"/>
      <c r="Z2" s="11"/>
      <c r="AA2" s="13"/>
    </row>
    <row r="3" spans="1:27" ht="15" customHeight="1" thickBot="1" x14ac:dyDescent="0.35">
      <c r="A3" s="14" t="s">
        <v>4</v>
      </c>
      <c r="B3" s="15"/>
      <c r="C3" s="16"/>
      <c r="D3" s="17"/>
      <c r="E3" s="17"/>
      <c r="F3" s="17"/>
      <c r="G3" s="18" t="s">
        <v>5</v>
      </c>
      <c r="H3" s="19"/>
      <c r="J3" s="14" t="s">
        <v>4</v>
      </c>
      <c r="K3" s="15"/>
      <c r="L3" s="16"/>
      <c r="M3" s="17"/>
      <c r="N3" s="17"/>
      <c r="O3" s="17"/>
      <c r="P3" s="18" t="s">
        <v>5</v>
      </c>
      <c r="Q3" s="19"/>
      <c r="R3" s="12"/>
      <c r="S3" s="14" t="s">
        <v>4</v>
      </c>
      <c r="T3" s="15"/>
      <c r="U3" s="16"/>
      <c r="V3" s="17"/>
      <c r="W3" s="17"/>
      <c r="X3" s="17"/>
      <c r="Y3" s="18" t="s">
        <v>5</v>
      </c>
      <c r="Z3" s="19"/>
      <c r="AA3" s="20"/>
    </row>
    <row r="4" spans="1:27" ht="14.4" customHeight="1" x14ac:dyDescent="0.3">
      <c r="A4" s="21" t="s">
        <v>6</v>
      </c>
      <c r="B4" s="22" t="s">
        <v>7</v>
      </c>
      <c r="C4" s="22" t="s">
        <v>8</v>
      </c>
      <c r="D4" s="22" t="s">
        <v>9</v>
      </c>
      <c r="E4" s="23" t="s">
        <v>10</v>
      </c>
      <c r="F4" s="24" t="s">
        <v>11</v>
      </c>
      <c r="G4" s="22" t="s">
        <v>12</v>
      </c>
      <c r="H4" s="25"/>
      <c r="J4" s="26" t="s">
        <v>6</v>
      </c>
      <c r="K4" s="27" t="s">
        <v>13</v>
      </c>
      <c r="L4" s="27" t="s">
        <v>14</v>
      </c>
      <c r="M4" s="28" t="s">
        <v>10</v>
      </c>
      <c r="N4" s="29"/>
      <c r="O4" s="27" t="s">
        <v>11</v>
      </c>
      <c r="P4" s="30" t="s">
        <v>12</v>
      </c>
      <c r="Q4" s="31"/>
      <c r="R4" s="12"/>
      <c r="S4" s="32" t="s">
        <v>6</v>
      </c>
      <c r="T4" s="33" t="s">
        <v>13</v>
      </c>
      <c r="U4" s="33" t="s">
        <v>14</v>
      </c>
      <c r="V4" s="33" t="s">
        <v>11</v>
      </c>
      <c r="W4" s="33" t="s">
        <v>15</v>
      </c>
      <c r="X4" s="34" t="s">
        <v>16</v>
      </c>
      <c r="Y4" s="30" t="s">
        <v>12</v>
      </c>
      <c r="Z4" s="31"/>
      <c r="AA4" s="20"/>
    </row>
    <row r="5" spans="1:27" ht="14.4" customHeight="1" thickBot="1" x14ac:dyDescent="0.35">
      <c r="A5" s="35"/>
      <c r="B5" s="36"/>
      <c r="C5" s="36"/>
      <c r="D5" s="36"/>
      <c r="E5" s="37"/>
      <c r="F5" s="38"/>
      <c r="G5" s="36"/>
      <c r="H5" s="39"/>
      <c r="J5" s="40">
        <v>1</v>
      </c>
      <c r="K5" s="41" t="s">
        <v>17</v>
      </c>
      <c r="L5" s="42" t="s">
        <v>18</v>
      </c>
      <c r="M5" s="43"/>
      <c r="N5" s="44"/>
      <c r="O5" s="45"/>
      <c r="P5" s="46">
        <f>COUNTIF(L5:O6,1)</f>
        <v>0</v>
      </c>
      <c r="Q5" s="47"/>
      <c r="R5" s="12"/>
      <c r="S5" s="48"/>
      <c r="T5" s="49"/>
      <c r="U5" s="49"/>
      <c r="V5" s="49"/>
      <c r="W5" s="49"/>
      <c r="X5" s="50"/>
      <c r="Y5" s="51"/>
      <c r="Z5" s="52"/>
      <c r="AA5" s="20"/>
    </row>
    <row r="6" spans="1:27" ht="14.4" customHeight="1" x14ac:dyDescent="0.3">
      <c r="A6" s="53">
        <v>1</v>
      </c>
      <c r="B6" s="54">
        <v>2</v>
      </c>
      <c r="C6" s="55" t="s">
        <v>17</v>
      </c>
      <c r="D6" s="56" t="s">
        <v>18</v>
      </c>
      <c r="E6" s="57"/>
      <c r="F6" s="58"/>
      <c r="G6" s="59">
        <f t="shared" ref="G6:G25" si="0">COUNTIF(E6:F6,1)</f>
        <v>0</v>
      </c>
      <c r="H6" s="60"/>
      <c r="J6" s="61"/>
      <c r="K6" s="62"/>
      <c r="L6" s="63"/>
      <c r="M6" s="64"/>
      <c r="N6" s="65"/>
      <c r="O6" s="66"/>
      <c r="P6" s="67"/>
      <c r="Q6" s="68"/>
      <c r="R6" s="12"/>
      <c r="S6" s="69">
        <v>1</v>
      </c>
      <c r="T6" s="41" t="s">
        <v>17</v>
      </c>
      <c r="U6" s="70" t="s">
        <v>19</v>
      </c>
      <c r="V6" s="71"/>
      <c r="W6" s="71"/>
      <c r="X6" s="72"/>
      <c r="Y6" s="46">
        <f>COUNTIF(U6:X7,1)</f>
        <v>0</v>
      </c>
      <c r="Z6" s="47"/>
      <c r="AA6" s="20"/>
    </row>
    <row r="7" spans="1:27" ht="14.4" customHeight="1" x14ac:dyDescent="0.3">
      <c r="A7" s="69"/>
      <c r="B7" s="73">
        <v>2</v>
      </c>
      <c r="C7" s="74" t="s">
        <v>17</v>
      </c>
      <c r="D7" s="75" t="s">
        <v>20</v>
      </c>
      <c r="E7" s="76"/>
      <c r="F7" s="77"/>
      <c r="G7" s="78">
        <f t="shared" si="0"/>
        <v>0</v>
      </c>
      <c r="H7" s="79"/>
      <c r="J7" s="61"/>
      <c r="K7" s="41" t="s">
        <v>17</v>
      </c>
      <c r="L7" s="70" t="s">
        <v>20</v>
      </c>
      <c r="M7" s="43"/>
      <c r="N7" s="44"/>
      <c r="O7" s="45"/>
      <c r="P7" s="46">
        <f>COUNTIF(L7:O8,1)</f>
        <v>0</v>
      </c>
      <c r="Q7" s="47"/>
      <c r="R7" s="12"/>
      <c r="S7" s="69"/>
      <c r="T7" s="62"/>
      <c r="U7" s="80"/>
      <c r="V7" s="81"/>
      <c r="W7" s="81"/>
      <c r="X7" s="82"/>
      <c r="Y7" s="67"/>
      <c r="Z7" s="68"/>
      <c r="AA7" s="20"/>
    </row>
    <row r="8" spans="1:27" ht="14.4" customHeight="1" x14ac:dyDescent="0.3">
      <c r="A8" s="69">
        <v>2</v>
      </c>
      <c r="B8" s="73">
        <v>2</v>
      </c>
      <c r="C8" s="83" t="s">
        <v>21</v>
      </c>
      <c r="D8" s="84" t="s">
        <v>18</v>
      </c>
      <c r="E8" s="76"/>
      <c r="F8" s="77"/>
      <c r="G8" s="78">
        <f t="shared" si="0"/>
        <v>0</v>
      </c>
      <c r="H8" s="79"/>
      <c r="J8" s="85"/>
      <c r="K8" s="62"/>
      <c r="L8" s="80"/>
      <c r="M8" s="64"/>
      <c r="N8" s="65"/>
      <c r="O8" s="66"/>
      <c r="P8" s="67"/>
      <c r="Q8" s="68"/>
      <c r="R8" s="12"/>
      <c r="S8" s="69">
        <v>2</v>
      </c>
      <c r="T8" s="86" t="s">
        <v>21</v>
      </c>
      <c r="U8" s="42" t="s">
        <v>22</v>
      </c>
      <c r="V8" s="71"/>
      <c r="W8" s="71"/>
      <c r="X8" s="71"/>
      <c r="Y8" s="46">
        <f>COUNTIF(U8:X9,1)</f>
        <v>0</v>
      </c>
      <c r="Z8" s="47"/>
      <c r="AA8" s="20"/>
    </row>
    <row r="9" spans="1:27" ht="14.4" customHeight="1" x14ac:dyDescent="0.3">
      <c r="A9" s="69"/>
      <c r="B9" s="73">
        <v>2</v>
      </c>
      <c r="C9" s="83" t="s">
        <v>21</v>
      </c>
      <c r="D9" s="75" t="s">
        <v>20</v>
      </c>
      <c r="E9" s="76"/>
      <c r="F9" s="77"/>
      <c r="G9" s="78">
        <f t="shared" si="0"/>
        <v>0</v>
      </c>
      <c r="H9" s="79"/>
      <c r="J9" s="40">
        <v>2</v>
      </c>
      <c r="K9" s="86" t="s">
        <v>21</v>
      </c>
      <c r="L9" s="42" t="s">
        <v>18</v>
      </c>
      <c r="M9" s="43"/>
      <c r="N9" s="44"/>
      <c r="O9" s="45"/>
      <c r="P9" s="46">
        <f>COUNTIF(L9:O10,1)</f>
        <v>0</v>
      </c>
      <c r="Q9" s="47"/>
      <c r="R9" s="12"/>
      <c r="S9" s="69"/>
      <c r="T9" s="62"/>
      <c r="U9" s="63"/>
      <c r="V9" s="81"/>
      <c r="W9" s="81"/>
      <c r="X9" s="81"/>
      <c r="Y9" s="67"/>
      <c r="Z9" s="68"/>
      <c r="AA9" s="20"/>
    </row>
    <row r="10" spans="1:27" ht="14.4" customHeight="1" x14ac:dyDescent="0.3">
      <c r="A10" s="69">
        <v>3</v>
      </c>
      <c r="B10" s="73">
        <v>2</v>
      </c>
      <c r="C10" s="74" t="s">
        <v>17</v>
      </c>
      <c r="D10" s="75" t="s">
        <v>20</v>
      </c>
      <c r="E10" s="76"/>
      <c r="F10" s="77"/>
      <c r="G10" s="78">
        <f t="shared" si="0"/>
        <v>0</v>
      </c>
      <c r="H10" s="79"/>
      <c r="J10" s="61"/>
      <c r="K10" s="87"/>
      <c r="L10" s="63"/>
      <c r="M10" s="64"/>
      <c r="N10" s="65"/>
      <c r="O10" s="66"/>
      <c r="P10" s="67"/>
      <c r="Q10" s="68"/>
      <c r="R10" s="12"/>
      <c r="S10" s="69">
        <v>3</v>
      </c>
      <c r="T10" s="41" t="s">
        <v>17</v>
      </c>
      <c r="U10" s="70" t="s">
        <v>19</v>
      </c>
      <c r="V10" s="71"/>
      <c r="W10" s="71"/>
      <c r="X10" s="71"/>
      <c r="Y10" s="46">
        <f>COUNTIF(U10:X11,1)</f>
        <v>0</v>
      </c>
      <c r="Z10" s="47"/>
      <c r="AA10" s="20"/>
    </row>
    <row r="11" spans="1:27" ht="14.4" customHeight="1" x14ac:dyDescent="0.3">
      <c r="A11" s="69"/>
      <c r="B11" s="73">
        <v>2</v>
      </c>
      <c r="C11" s="74" t="s">
        <v>17</v>
      </c>
      <c r="D11" s="84" t="s">
        <v>18</v>
      </c>
      <c r="E11" s="76"/>
      <c r="F11" s="77"/>
      <c r="G11" s="78">
        <f t="shared" si="0"/>
        <v>0</v>
      </c>
      <c r="H11" s="79"/>
      <c r="J11" s="61"/>
      <c r="K11" s="86" t="s">
        <v>21</v>
      </c>
      <c r="L11" s="70" t="s">
        <v>20</v>
      </c>
      <c r="M11" s="43"/>
      <c r="N11" s="44"/>
      <c r="O11" s="45"/>
      <c r="P11" s="46">
        <f>COUNTIF(L11:O12,1)</f>
        <v>0</v>
      </c>
      <c r="Q11" s="47"/>
      <c r="R11" s="12"/>
      <c r="S11" s="69"/>
      <c r="T11" s="88"/>
      <c r="U11" s="80"/>
      <c r="V11" s="81"/>
      <c r="W11" s="81"/>
      <c r="X11" s="81"/>
      <c r="Y11" s="67"/>
      <c r="Z11" s="68"/>
      <c r="AA11" s="20"/>
    </row>
    <row r="12" spans="1:27" ht="14.4" customHeight="1" x14ac:dyDescent="0.3">
      <c r="A12" s="69">
        <v>4</v>
      </c>
      <c r="B12" s="73">
        <v>2</v>
      </c>
      <c r="C12" s="83" t="s">
        <v>21</v>
      </c>
      <c r="D12" s="75" t="s">
        <v>20</v>
      </c>
      <c r="E12" s="76"/>
      <c r="F12" s="77"/>
      <c r="G12" s="78">
        <f t="shared" si="0"/>
        <v>0</v>
      </c>
      <c r="H12" s="79"/>
      <c r="J12" s="85"/>
      <c r="K12" s="87"/>
      <c r="L12" s="80"/>
      <c r="M12" s="64"/>
      <c r="N12" s="65"/>
      <c r="O12" s="66"/>
      <c r="P12" s="67"/>
      <c r="Q12" s="68"/>
      <c r="R12" s="12"/>
      <c r="S12" s="69">
        <v>4</v>
      </c>
      <c r="T12" s="86" t="s">
        <v>21</v>
      </c>
      <c r="U12" s="42" t="s">
        <v>22</v>
      </c>
      <c r="V12" s="71"/>
      <c r="W12" s="71"/>
      <c r="X12" s="71"/>
      <c r="Y12" s="46">
        <f>COUNTIF(U12:X13,1)</f>
        <v>0</v>
      </c>
      <c r="Z12" s="47"/>
      <c r="AA12" s="20"/>
    </row>
    <row r="13" spans="1:27" ht="14.4" customHeight="1" x14ac:dyDescent="0.3">
      <c r="A13" s="69"/>
      <c r="B13" s="73">
        <v>2</v>
      </c>
      <c r="C13" s="83" t="s">
        <v>21</v>
      </c>
      <c r="D13" s="84" t="s">
        <v>18</v>
      </c>
      <c r="E13" s="76"/>
      <c r="F13" s="77"/>
      <c r="G13" s="78">
        <f t="shared" si="0"/>
        <v>0</v>
      </c>
      <c r="H13" s="79"/>
      <c r="J13" s="40">
        <v>3</v>
      </c>
      <c r="K13" s="41" t="s">
        <v>17</v>
      </c>
      <c r="L13" s="42" t="s">
        <v>18</v>
      </c>
      <c r="M13" s="43"/>
      <c r="N13" s="44"/>
      <c r="O13" s="45"/>
      <c r="P13" s="46">
        <f>COUNTIF(L13:O14,1)</f>
        <v>0</v>
      </c>
      <c r="Q13" s="47"/>
      <c r="R13" s="12"/>
      <c r="S13" s="69"/>
      <c r="T13" s="87"/>
      <c r="U13" s="63"/>
      <c r="V13" s="81"/>
      <c r="W13" s="81"/>
      <c r="X13" s="81"/>
      <c r="Y13" s="67"/>
      <c r="Z13" s="68"/>
      <c r="AA13" s="20"/>
    </row>
    <row r="14" spans="1:27" ht="14.4" customHeight="1" x14ac:dyDescent="0.3">
      <c r="A14" s="69">
        <v>5</v>
      </c>
      <c r="B14" s="73">
        <v>2</v>
      </c>
      <c r="C14" s="74" t="s">
        <v>17</v>
      </c>
      <c r="D14" s="75" t="s">
        <v>23</v>
      </c>
      <c r="E14" s="76"/>
      <c r="F14" s="77"/>
      <c r="G14" s="78">
        <f t="shared" si="0"/>
        <v>0</v>
      </c>
      <c r="H14" s="79"/>
      <c r="J14" s="61"/>
      <c r="K14" s="88"/>
      <c r="L14" s="63"/>
      <c r="M14" s="64"/>
      <c r="N14" s="65"/>
      <c r="O14" s="66"/>
      <c r="P14" s="67"/>
      <c r="Q14" s="68"/>
      <c r="R14" s="12"/>
      <c r="S14" s="69">
        <v>5</v>
      </c>
      <c r="T14" s="41" t="s">
        <v>17</v>
      </c>
      <c r="U14" s="42" t="s">
        <v>22</v>
      </c>
      <c r="V14" s="71"/>
      <c r="W14" s="71"/>
      <c r="X14" s="71"/>
      <c r="Y14" s="46">
        <f>COUNTIF(U14:X15,1)</f>
        <v>0</v>
      </c>
      <c r="Z14" s="47"/>
      <c r="AA14" s="20"/>
    </row>
    <row r="15" spans="1:27" ht="14.4" customHeight="1" x14ac:dyDescent="0.3">
      <c r="A15" s="69"/>
      <c r="B15" s="73">
        <v>2</v>
      </c>
      <c r="C15" s="83" t="s">
        <v>21</v>
      </c>
      <c r="D15" s="75" t="s">
        <v>23</v>
      </c>
      <c r="E15" s="76"/>
      <c r="F15" s="77"/>
      <c r="G15" s="78">
        <f t="shared" si="0"/>
        <v>0</v>
      </c>
      <c r="H15" s="79"/>
      <c r="J15" s="61"/>
      <c r="K15" s="41" t="s">
        <v>17</v>
      </c>
      <c r="L15" s="89" t="s">
        <v>24</v>
      </c>
      <c r="M15" s="43"/>
      <c r="N15" s="44"/>
      <c r="O15" s="45"/>
      <c r="P15" s="46">
        <f>COUNTIF(L15:O16,1)</f>
        <v>0</v>
      </c>
      <c r="Q15" s="47"/>
      <c r="R15" s="12"/>
      <c r="S15" s="69"/>
      <c r="T15" s="88"/>
      <c r="U15" s="63"/>
      <c r="V15" s="81"/>
      <c r="W15" s="81"/>
      <c r="X15" s="81"/>
      <c r="Y15" s="67"/>
      <c r="Z15" s="68"/>
      <c r="AA15" s="20"/>
    </row>
    <row r="16" spans="1:27" ht="14.4" customHeight="1" x14ac:dyDescent="0.3">
      <c r="A16" s="69">
        <v>6</v>
      </c>
      <c r="B16" s="73">
        <v>2</v>
      </c>
      <c r="C16" s="83" t="s">
        <v>21</v>
      </c>
      <c r="D16" s="84" t="s">
        <v>18</v>
      </c>
      <c r="E16" s="76"/>
      <c r="F16" s="77"/>
      <c r="G16" s="78">
        <f t="shared" si="0"/>
        <v>0</v>
      </c>
      <c r="H16" s="79"/>
      <c r="J16" s="85"/>
      <c r="K16" s="62"/>
      <c r="L16" s="90"/>
      <c r="M16" s="64"/>
      <c r="N16" s="65"/>
      <c r="O16" s="66"/>
      <c r="P16" s="67"/>
      <c r="Q16" s="68"/>
      <c r="R16" s="12"/>
      <c r="S16" s="69">
        <v>6</v>
      </c>
      <c r="T16" s="86" t="s">
        <v>21</v>
      </c>
      <c r="U16" s="70" t="s">
        <v>19</v>
      </c>
      <c r="V16" s="71"/>
      <c r="W16" s="71"/>
      <c r="X16" s="71"/>
      <c r="Y16" s="46">
        <f>COUNTIF(U16:X17,1)</f>
        <v>0</v>
      </c>
      <c r="Z16" s="47"/>
      <c r="AA16" s="20"/>
    </row>
    <row r="17" spans="1:27" ht="14.4" customHeight="1" x14ac:dyDescent="0.3">
      <c r="A17" s="69"/>
      <c r="B17" s="73">
        <v>2</v>
      </c>
      <c r="C17" s="83" t="s">
        <v>21</v>
      </c>
      <c r="D17" s="75" t="s">
        <v>20</v>
      </c>
      <c r="E17" s="76"/>
      <c r="F17" s="77"/>
      <c r="G17" s="78">
        <f t="shared" si="0"/>
        <v>0</v>
      </c>
      <c r="H17" s="79"/>
      <c r="J17" s="40">
        <v>4</v>
      </c>
      <c r="K17" s="86" t="s">
        <v>21</v>
      </c>
      <c r="L17" s="89" t="s">
        <v>24</v>
      </c>
      <c r="M17" s="43"/>
      <c r="N17" s="44"/>
      <c r="O17" s="45"/>
      <c r="P17" s="46">
        <f>COUNTIF(L17:O18,1)</f>
        <v>0</v>
      </c>
      <c r="Q17" s="47"/>
      <c r="R17" s="12"/>
      <c r="S17" s="69"/>
      <c r="T17" s="87"/>
      <c r="U17" s="80"/>
      <c r="V17" s="81"/>
      <c r="W17" s="81"/>
      <c r="X17" s="81"/>
      <c r="Y17" s="67"/>
      <c r="Z17" s="68"/>
      <c r="AA17" s="20"/>
    </row>
    <row r="18" spans="1:27" ht="14.4" customHeight="1" x14ac:dyDescent="0.3">
      <c r="A18" s="69">
        <v>7</v>
      </c>
      <c r="B18" s="73">
        <v>2</v>
      </c>
      <c r="C18" s="74" t="s">
        <v>17</v>
      </c>
      <c r="D18" s="84" t="s">
        <v>18</v>
      </c>
      <c r="E18" s="76"/>
      <c r="F18" s="77"/>
      <c r="G18" s="78">
        <f t="shared" si="0"/>
        <v>0</v>
      </c>
      <c r="H18" s="79"/>
      <c r="J18" s="61"/>
      <c r="K18" s="87"/>
      <c r="L18" s="90"/>
      <c r="M18" s="64"/>
      <c r="N18" s="65"/>
      <c r="O18" s="66"/>
      <c r="P18" s="67"/>
      <c r="Q18" s="68"/>
      <c r="R18" s="12"/>
      <c r="S18" s="69">
        <v>7</v>
      </c>
      <c r="T18" s="41" t="s">
        <v>17</v>
      </c>
      <c r="U18" s="42" t="s">
        <v>22</v>
      </c>
      <c r="V18" s="71"/>
      <c r="W18" s="71"/>
      <c r="X18" s="71"/>
      <c r="Y18" s="46">
        <f>COUNTIF(U18:X19,1)</f>
        <v>0</v>
      </c>
      <c r="Z18" s="47"/>
      <c r="AA18" s="20"/>
    </row>
    <row r="19" spans="1:27" ht="14.4" customHeight="1" x14ac:dyDescent="0.3">
      <c r="A19" s="69"/>
      <c r="B19" s="73">
        <v>2</v>
      </c>
      <c r="C19" s="74" t="s">
        <v>17</v>
      </c>
      <c r="D19" s="75" t="s">
        <v>20</v>
      </c>
      <c r="E19" s="76"/>
      <c r="F19" s="77"/>
      <c r="G19" s="78">
        <f t="shared" si="0"/>
        <v>0</v>
      </c>
      <c r="H19" s="79"/>
      <c r="J19" s="61"/>
      <c r="K19" s="86" t="s">
        <v>21</v>
      </c>
      <c r="L19" s="70" t="s">
        <v>20</v>
      </c>
      <c r="M19" s="43"/>
      <c r="N19" s="44"/>
      <c r="O19" s="45"/>
      <c r="P19" s="46">
        <f>COUNTIF(L19:O20,1)</f>
        <v>0</v>
      </c>
      <c r="Q19" s="47"/>
      <c r="R19" s="12"/>
      <c r="S19" s="69"/>
      <c r="T19" s="88"/>
      <c r="U19" s="63"/>
      <c r="V19" s="81"/>
      <c r="W19" s="81"/>
      <c r="X19" s="81"/>
      <c r="Y19" s="67"/>
      <c r="Z19" s="68"/>
      <c r="AA19" s="20"/>
    </row>
    <row r="20" spans="1:27" ht="14.4" customHeight="1" x14ac:dyDescent="0.3">
      <c r="A20" s="69">
        <v>8</v>
      </c>
      <c r="B20" s="73">
        <v>2</v>
      </c>
      <c r="C20" s="83" t="s">
        <v>21</v>
      </c>
      <c r="D20" s="75" t="s">
        <v>20</v>
      </c>
      <c r="E20" s="76"/>
      <c r="F20" s="77"/>
      <c r="G20" s="78">
        <f t="shared" si="0"/>
        <v>0</v>
      </c>
      <c r="H20" s="79"/>
      <c r="J20" s="85"/>
      <c r="K20" s="87"/>
      <c r="L20" s="80"/>
      <c r="M20" s="64"/>
      <c r="N20" s="65"/>
      <c r="O20" s="66"/>
      <c r="P20" s="67"/>
      <c r="Q20" s="68"/>
      <c r="R20" s="12"/>
      <c r="S20" s="40">
        <v>8</v>
      </c>
      <c r="T20" s="86" t="s">
        <v>21</v>
      </c>
      <c r="U20" s="70" t="s">
        <v>19</v>
      </c>
      <c r="V20" s="71"/>
      <c r="W20" s="71"/>
      <c r="X20" s="71"/>
      <c r="Y20" s="46">
        <f>COUNTIF(U20:X21,1)</f>
        <v>0</v>
      </c>
      <c r="Z20" s="47"/>
      <c r="AA20" s="91"/>
    </row>
    <row r="21" spans="1:27" ht="14.4" customHeight="1" x14ac:dyDescent="0.3">
      <c r="A21" s="69"/>
      <c r="B21" s="73">
        <v>2</v>
      </c>
      <c r="C21" s="83" t="s">
        <v>21</v>
      </c>
      <c r="D21" s="84" t="s">
        <v>18</v>
      </c>
      <c r="E21" s="76"/>
      <c r="F21" s="77"/>
      <c r="G21" s="78">
        <f t="shared" si="0"/>
        <v>0</v>
      </c>
      <c r="H21" s="79"/>
      <c r="J21" s="40">
        <v>5</v>
      </c>
      <c r="K21" s="41" t="s">
        <v>17</v>
      </c>
      <c r="L21" s="42" t="s">
        <v>18</v>
      </c>
      <c r="M21" s="43"/>
      <c r="N21" s="44"/>
      <c r="O21" s="45"/>
      <c r="P21" s="46">
        <f>COUNTIF(L21:O22,1)</f>
        <v>0</v>
      </c>
      <c r="Q21" s="47"/>
      <c r="R21" s="12"/>
      <c r="S21" s="85"/>
      <c r="T21" s="92"/>
      <c r="U21" s="80"/>
      <c r="V21" s="81"/>
      <c r="W21" s="81"/>
      <c r="X21" s="81"/>
      <c r="Y21" s="67"/>
      <c r="Z21" s="68"/>
      <c r="AA21" s="20"/>
    </row>
    <row r="22" spans="1:27" ht="14.4" customHeight="1" x14ac:dyDescent="0.3">
      <c r="A22" s="69">
        <v>9</v>
      </c>
      <c r="B22" s="73">
        <v>2</v>
      </c>
      <c r="C22" s="74" t="s">
        <v>17</v>
      </c>
      <c r="D22" s="75" t="s">
        <v>20</v>
      </c>
      <c r="E22" s="76"/>
      <c r="F22" s="77"/>
      <c r="G22" s="78">
        <f t="shared" si="0"/>
        <v>0</v>
      </c>
      <c r="H22" s="79"/>
      <c r="J22" s="61"/>
      <c r="K22" s="88"/>
      <c r="L22" s="63"/>
      <c r="M22" s="64"/>
      <c r="N22" s="65"/>
      <c r="O22" s="66"/>
      <c r="P22" s="67"/>
      <c r="Q22" s="68"/>
      <c r="R22" s="12"/>
      <c r="S22" s="69">
        <v>9</v>
      </c>
      <c r="T22" s="41" t="s">
        <v>17</v>
      </c>
      <c r="U22" s="42" t="s">
        <v>22</v>
      </c>
      <c r="V22" s="71"/>
      <c r="W22" s="71"/>
      <c r="X22" s="71"/>
      <c r="Y22" s="46">
        <f>COUNTIF(U22:X23,1)</f>
        <v>0</v>
      </c>
      <c r="Z22" s="47"/>
      <c r="AA22" s="20"/>
    </row>
    <row r="23" spans="1:27" ht="14.4" customHeight="1" x14ac:dyDescent="0.3">
      <c r="A23" s="69"/>
      <c r="B23" s="73">
        <v>2</v>
      </c>
      <c r="C23" s="74" t="s">
        <v>17</v>
      </c>
      <c r="D23" s="84" t="s">
        <v>18</v>
      </c>
      <c r="E23" s="76"/>
      <c r="F23" s="77"/>
      <c r="G23" s="78">
        <f t="shared" si="0"/>
        <v>0</v>
      </c>
      <c r="H23" s="79"/>
      <c r="J23" s="61"/>
      <c r="K23" s="41" t="s">
        <v>17</v>
      </c>
      <c r="L23" s="89" t="s">
        <v>24</v>
      </c>
      <c r="M23" s="43"/>
      <c r="N23" s="44"/>
      <c r="O23" s="45"/>
      <c r="P23" s="46">
        <f>COUNTIF(L23:O24,1)</f>
        <v>0</v>
      </c>
      <c r="Q23" s="47"/>
      <c r="R23" s="13"/>
      <c r="S23" s="69"/>
      <c r="T23" s="88"/>
      <c r="U23" s="63"/>
      <c r="V23" s="81"/>
      <c r="W23" s="81"/>
      <c r="X23" s="81"/>
      <c r="Y23" s="67"/>
      <c r="Z23" s="68"/>
      <c r="AA23" s="20"/>
    </row>
    <row r="24" spans="1:27" ht="14.4" customHeight="1" x14ac:dyDescent="0.3">
      <c r="A24" s="69">
        <v>10</v>
      </c>
      <c r="B24" s="73">
        <v>2</v>
      </c>
      <c r="C24" s="83" t="s">
        <v>21</v>
      </c>
      <c r="D24" s="75" t="s">
        <v>20</v>
      </c>
      <c r="E24" s="76"/>
      <c r="F24" s="77"/>
      <c r="G24" s="78">
        <f t="shared" si="0"/>
        <v>0</v>
      </c>
      <c r="H24" s="79"/>
      <c r="J24" s="85"/>
      <c r="K24" s="62"/>
      <c r="L24" s="90"/>
      <c r="M24" s="64"/>
      <c r="N24" s="65"/>
      <c r="O24" s="66"/>
      <c r="P24" s="67"/>
      <c r="Q24" s="68"/>
      <c r="R24" s="13"/>
      <c r="S24" s="40">
        <v>10</v>
      </c>
      <c r="T24" s="86" t="s">
        <v>21</v>
      </c>
      <c r="U24" s="70" t="s">
        <v>19</v>
      </c>
      <c r="V24" s="71"/>
      <c r="W24" s="71"/>
      <c r="X24" s="71"/>
      <c r="Y24" s="46">
        <f>COUNTIF(U24:X25,1)</f>
        <v>0</v>
      </c>
      <c r="Z24" s="47"/>
      <c r="AA24" s="20"/>
    </row>
    <row r="25" spans="1:27" ht="14.4" customHeight="1" x14ac:dyDescent="0.3">
      <c r="A25" s="69"/>
      <c r="B25" s="73">
        <v>2</v>
      </c>
      <c r="C25" s="83" t="s">
        <v>21</v>
      </c>
      <c r="D25" s="84" t="s">
        <v>18</v>
      </c>
      <c r="E25" s="76"/>
      <c r="F25" s="77"/>
      <c r="G25" s="78">
        <f t="shared" si="0"/>
        <v>0</v>
      </c>
      <c r="H25" s="79"/>
      <c r="J25" s="40">
        <v>6</v>
      </c>
      <c r="K25" s="86" t="s">
        <v>21</v>
      </c>
      <c r="L25" s="89" t="s">
        <v>24</v>
      </c>
      <c r="M25" s="43"/>
      <c r="N25" s="44"/>
      <c r="O25" s="45"/>
      <c r="P25" s="46">
        <f>COUNTIF(L25:O26,1)</f>
        <v>0</v>
      </c>
      <c r="Q25" s="47"/>
      <c r="R25" s="93"/>
      <c r="S25" s="85"/>
      <c r="T25" s="87"/>
      <c r="U25" s="80"/>
      <c r="V25" s="81"/>
      <c r="W25" s="81"/>
      <c r="X25" s="81"/>
      <c r="Y25" s="67"/>
      <c r="Z25" s="68"/>
      <c r="AA25" s="20"/>
    </row>
    <row r="26" spans="1:27" ht="14.4" customHeight="1" x14ac:dyDescent="0.3">
      <c r="A26" s="94" t="s">
        <v>25</v>
      </c>
      <c r="B26" s="95"/>
      <c r="C26" s="95"/>
      <c r="D26" s="96"/>
      <c r="E26" s="97">
        <f>SUM(E6:E25)</f>
        <v>0</v>
      </c>
      <c r="F26" s="98">
        <f>SUM(F6:F25)</f>
        <v>0</v>
      </c>
      <c r="G26" s="99">
        <f>SUM(G6:G25)</f>
        <v>0</v>
      </c>
      <c r="H26" s="100" t="s">
        <v>26</v>
      </c>
      <c r="J26" s="61"/>
      <c r="K26" s="87"/>
      <c r="L26" s="90"/>
      <c r="M26" s="64"/>
      <c r="N26" s="65"/>
      <c r="O26" s="66"/>
      <c r="P26" s="67"/>
      <c r="Q26" s="68"/>
      <c r="R26" s="12"/>
      <c r="S26" s="101" t="s">
        <v>27</v>
      </c>
      <c r="T26" s="102"/>
      <c r="U26" s="102"/>
      <c r="V26" s="103">
        <f>SUM(V6:V25)</f>
        <v>0</v>
      </c>
      <c r="W26" s="103">
        <f>SUM(W6:W25)</f>
        <v>0</v>
      </c>
      <c r="X26" s="104">
        <f>SUM(X6:X25)</f>
        <v>0</v>
      </c>
      <c r="Y26" s="99">
        <f>SUM(Y6:Y25)</f>
        <v>0</v>
      </c>
      <c r="Z26" s="100" t="s">
        <v>28</v>
      </c>
      <c r="AA26" s="20"/>
    </row>
    <row r="27" spans="1:27" ht="14.4" customHeight="1" x14ac:dyDescent="0.3">
      <c r="A27" s="105" t="s">
        <v>29</v>
      </c>
      <c r="B27" s="106"/>
      <c r="C27" s="106"/>
      <c r="D27" s="107"/>
      <c r="E27" s="108">
        <f>SUM(E26/20)</f>
        <v>0</v>
      </c>
      <c r="F27" s="109">
        <f>SUM(F26/20)</f>
        <v>0</v>
      </c>
      <c r="G27" s="110">
        <f>SUM(G26/40)</f>
        <v>0</v>
      </c>
      <c r="H27" s="111"/>
      <c r="J27" s="61"/>
      <c r="K27" s="86" t="s">
        <v>21</v>
      </c>
      <c r="L27" s="70" t="s">
        <v>20</v>
      </c>
      <c r="M27" s="43"/>
      <c r="N27" s="44"/>
      <c r="O27" s="45"/>
      <c r="P27" s="46">
        <f>COUNTIF(L27:O28,1)</f>
        <v>0</v>
      </c>
      <c r="Q27" s="47"/>
      <c r="R27" s="12"/>
      <c r="S27" s="112"/>
      <c r="T27" s="113"/>
      <c r="U27" s="114" t="s">
        <v>29</v>
      </c>
      <c r="V27" s="115">
        <f>SUM(V26/10)</f>
        <v>0</v>
      </c>
      <c r="W27" s="115">
        <f>SUM(W26/10)</f>
        <v>0</v>
      </c>
      <c r="X27" s="116">
        <f>SUM(X26/10)</f>
        <v>0</v>
      </c>
      <c r="Y27" s="117">
        <f>SUM(Y26/30)</f>
        <v>0</v>
      </c>
      <c r="Z27" s="111"/>
      <c r="AA27" s="20"/>
    </row>
    <row r="28" spans="1:27" ht="14.4" customHeight="1" x14ac:dyDescent="0.3">
      <c r="A28" s="118" t="s">
        <v>30</v>
      </c>
      <c r="B28" s="119"/>
      <c r="C28" s="119"/>
      <c r="D28" s="119"/>
      <c r="E28" s="120">
        <f>SUM(G7+G9+G10+G12+G14+G15+G17+G19+G20+G22+G24)</f>
        <v>0</v>
      </c>
      <c r="F28" s="120">
        <v>22</v>
      </c>
      <c r="G28" s="121">
        <f t="shared" ref="G28:G33" si="1">SUM(E28/F28)</f>
        <v>0</v>
      </c>
      <c r="H28" s="122"/>
      <c r="J28" s="85"/>
      <c r="K28" s="87"/>
      <c r="L28" s="80"/>
      <c r="M28" s="64"/>
      <c r="N28" s="65"/>
      <c r="O28" s="66"/>
      <c r="P28" s="67"/>
      <c r="Q28" s="68"/>
      <c r="S28" s="123" t="s">
        <v>31</v>
      </c>
      <c r="T28" s="124"/>
      <c r="U28" s="124"/>
      <c r="V28" s="124"/>
      <c r="W28" s="125">
        <f>SUM(Y6+Y10+Y16+Y20+Y24)</f>
        <v>0</v>
      </c>
      <c r="X28" s="125">
        <v>15</v>
      </c>
      <c r="Y28" s="126">
        <f>SUM(W28/X28)</f>
        <v>0</v>
      </c>
      <c r="Z28" s="127"/>
      <c r="AA28" s="20"/>
    </row>
    <row r="29" spans="1:27" ht="14.4" customHeight="1" x14ac:dyDescent="0.3">
      <c r="A29" s="128" t="s">
        <v>32</v>
      </c>
      <c r="B29" s="129"/>
      <c r="C29" s="129"/>
      <c r="D29" s="129"/>
      <c r="E29" s="130">
        <f>SUM(G6+G8+G11+G13+G16+G18+G21+G23+G25)</f>
        <v>0</v>
      </c>
      <c r="F29" s="130">
        <v>18</v>
      </c>
      <c r="G29" s="131">
        <f t="shared" si="1"/>
        <v>0</v>
      </c>
      <c r="H29" s="132"/>
      <c r="J29" s="101" t="s">
        <v>27</v>
      </c>
      <c r="K29" s="102"/>
      <c r="L29" s="102"/>
      <c r="M29" s="133">
        <f>SUM(M5:M28)</f>
        <v>0</v>
      </c>
      <c r="N29" s="134"/>
      <c r="O29" s="104">
        <f>SUM(O5:O28)</f>
        <v>0</v>
      </c>
      <c r="P29" s="99">
        <f>SUM(P5:P28)</f>
        <v>0</v>
      </c>
      <c r="Q29" s="100" t="s">
        <v>33</v>
      </c>
      <c r="S29" s="135" t="s">
        <v>34</v>
      </c>
      <c r="T29" s="136"/>
      <c r="U29" s="136"/>
      <c r="V29" s="136"/>
      <c r="W29" s="137">
        <f>SUM(Y8+Y12+Y14+Y18+Y22)</f>
        <v>0</v>
      </c>
      <c r="X29" s="137">
        <v>15</v>
      </c>
      <c r="Y29" s="138">
        <f>SUM(W29/X29)</f>
        <v>0</v>
      </c>
      <c r="Z29" s="139"/>
      <c r="AA29" s="20"/>
    </row>
    <row r="30" spans="1:27" ht="14.4" customHeight="1" x14ac:dyDescent="0.3">
      <c r="A30" s="140" t="s">
        <v>35</v>
      </c>
      <c r="B30" s="141"/>
      <c r="C30" s="141"/>
      <c r="D30" s="141"/>
      <c r="E30" s="120">
        <f>SUM(G7+G10+G14+G19+G22)</f>
        <v>0</v>
      </c>
      <c r="F30" s="120">
        <v>10</v>
      </c>
      <c r="G30" s="121">
        <f t="shared" si="1"/>
        <v>0</v>
      </c>
      <c r="H30" s="122"/>
      <c r="J30" s="112"/>
      <c r="K30" s="113"/>
      <c r="L30" s="114" t="s">
        <v>29</v>
      </c>
      <c r="M30" s="142">
        <f>SUM(M29/12)</f>
        <v>0</v>
      </c>
      <c r="N30" s="143"/>
      <c r="O30" s="116">
        <f>SUM(O29/12)</f>
        <v>0</v>
      </c>
      <c r="P30" s="117">
        <f>SUM(P29/24)</f>
        <v>0</v>
      </c>
      <c r="Q30" s="111"/>
      <c r="S30" s="144" t="s">
        <v>36</v>
      </c>
      <c r="T30" s="145"/>
      <c r="U30" s="145"/>
      <c r="V30" s="145"/>
      <c r="W30" s="146">
        <f>SUM(Y6+Y10+Y14+Y18+Y22)</f>
        <v>0</v>
      </c>
      <c r="X30" s="146">
        <v>15</v>
      </c>
      <c r="Y30" s="147">
        <f>SUM(W30/X30)</f>
        <v>0</v>
      </c>
      <c r="Z30" s="148"/>
      <c r="AA30" s="20"/>
    </row>
    <row r="31" spans="1:27" ht="14.4" customHeight="1" x14ac:dyDescent="0.3">
      <c r="A31" s="149" t="s">
        <v>37</v>
      </c>
      <c r="B31" s="150"/>
      <c r="C31" s="150"/>
      <c r="D31" s="150"/>
      <c r="E31" s="151">
        <f>SUM(G6+G11+G18+G23)</f>
        <v>0</v>
      </c>
      <c r="F31" s="151">
        <v>8</v>
      </c>
      <c r="G31" s="131">
        <f t="shared" si="1"/>
        <v>0</v>
      </c>
      <c r="H31" s="132"/>
      <c r="J31" s="152" t="s">
        <v>38</v>
      </c>
      <c r="K31" s="153"/>
      <c r="L31" s="153"/>
      <c r="M31" s="153"/>
      <c r="N31" s="125">
        <f>SUM(M29)</f>
        <v>0</v>
      </c>
      <c r="O31" s="125">
        <v>12</v>
      </c>
      <c r="P31" s="126">
        <f t="shared" ref="P31:P36" si="2">SUM(N31/O31)</f>
        <v>0</v>
      </c>
      <c r="Q31" s="127"/>
      <c r="S31" s="154" t="s">
        <v>39</v>
      </c>
      <c r="T31" s="155"/>
      <c r="U31" s="155"/>
      <c r="V31" s="155"/>
      <c r="W31" s="156">
        <f>SUM(Y8+Y12+Y16+Y20+Y24)</f>
        <v>0</v>
      </c>
      <c r="X31" s="156">
        <v>15</v>
      </c>
      <c r="Y31" s="157">
        <f>SUM(W31/X31)</f>
        <v>0</v>
      </c>
      <c r="Z31" s="158"/>
      <c r="AA31" s="20"/>
    </row>
    <row r="32" spans="1:27" ht="14.4" customHeight="1" x14ac:dyDescent="0.3">
      <c r="A32" s="159" t="s">
        <v>40</v>
      </c>
      <c r="B32" s="160"/>
      <c r="C32" s="160"/>
      <c r="D32" s="160"/>
      <c r="E32" s="120">
        <f>SUM(G9+G12+G17+G20+G24+G15)</f>
        <v>0</v>
      </c>
      <c r="F32" s="120">
        <v>12</v>
      </c>
      <c r="G32" s="121">
        <f t="shared" si="1"/>
        <v>0</v>
      </c>
      <c r="H32" s="122"/>
      <c r="J32" s="161" t="s">
        <v>41</v>
      </c>
      <c r="K32" s="162"/>
      <c r="L32" s="162"/>
      <c r="M32" s="162"/>
      <c r="N32" s="137">
        <f>SUM(O29)</f>
        <v>0</v>
      </c>
      <c r="O32" s="137">
        <v>12</v>
      </c>
      <c r="P32" s="138">
        <f t="shared" si="2"/>
        <v>0</v>
      </c>
      <c r="Q32" s="139"/>
      <c r="S32" s="163" t="s">
        <v>42</v>
      </c>
      <c r="T32" s="164"/>
      <c r="U32" s="164"/>
      <c r="V32" s="164"/>
      <c r="W32" s="164"/>
      <c r="X32" s="164"/>
      <c r="Y32" s="164"/>
      <c r="Z32" s="165"/>
      <c r="AA32" s="166"/>
    </row>
    <row r="33" spans="1:27" ht="14.4" customHeight="1" x14ac:dyDescent="0.3">
      <c r="A33" s="159" t="s">
        <v>43</v>
      </c>
      <c r="B33" s="160"/>
      <c r="C33" s="160"/>
      <c r="D33" s="160"/>
      <c r="E33" s="167">
        <f>SUM(G8+G13+G16+G21+G25)</f>
        <v>0</v>
      </c>
      <c r="F33" s="167">
        <v>10</v>
      </c>
      <c r="G33" s="168">
        <f t="shared" si="1"/>
        <v>0</v>
      </c>
      <c r="H33" s="169"/>
      <c r="J33" s="140" t="s">
        <v>44</v>
      </c>
      <c r="K33" s="141"/>
      <c r="L33" s="141"/>
      <c r="M33" s="141"/>
      <c r="N33" s="146">
        <f>SUM(P5+P7+P13+P15+P21+P23)</f>
        <v>0</v>
      </c>
      <c r="O33" s="146">
        <v>12</v>
      </c>
      <c r="P33" s="147">
        <f t="shared" si="2"/>
        <v>0</v>
      </c>
      <c r="Q33" s="148"/>
      <c r="S33" s="170" t="s">
        <v>45</v>
      </c>
      <c r="T33" s="171"/>
      <c r="U33" s="171"/>
      <c r="V33" s="171"/>
      <c r="W33" s="171"/>
      <c r="X33" s="171"/>
      <c r="Y33" s="171"/>
      <c r="Z33" s="172"/>
      <c r="AA33" s="166"/>
    </row>
    <row r="34" spans="1:27" ht="14.4" customHeight="1" x14ac:dyDescent="0.3">
      <c r="A34" s="173" t="s">
        <v>46</v>
      </c>
      <c r="B34" s="174"/>
      <c r="C34" s="174"/>
      <c r="D34" s="174"/>
      <c r="E34" s="174"/>
      <c r="F34" s="174"/>
      <c r="G34" s="174"/>
      <c r="H34" s="175"/>
      <c r="J34" s="176" t="s">
        <v>47</v>
      </c>
      <c r="K34" s="177"/>
      <c r="L34" s="177"/>
      <c r="M34" s="177"/>
      <c r="N34" s="178">
        <f>SUM(P9+P11+P17+P19+P25+P27)</f>
        <v>0</v>
      </c>
      <c r="O34" s="178">
        <v>12</v>
      </c>
      <c r="P34" s="157">
        <f t="shared" si="2"/>
        <v>0</v>
      </c>
      <c r="Q34" s="158"/>
      <c r="S34" s="179" t="s">
        <v>48</v>
      </c>
      <c r="T34" s="180"/>
      <c r="U34" s="180"/>
      <c r="V34" s="180"/>
      <c r="W34" s="180"/>
      <c r="X34" s="180"/>
      <c r="Y34" s="180"/>
      <c r="Z34" s="181"/>
      <c r="AA34" s="166"/>
    </row>
    <row r="35" spans="1:27" ht="14.4" customHeight="1" x14ac:dyDescent="0.3">
      <c r="A35" s="182" t="s">
        <v>49</v>
      </c>
      <c r="B35" s="183"/>
      <c r="C35" s="183"/>
      <c r="D35" s="183"/>
      <c r="E35" s="183"/>
      <c r="F35" s="183"/>
      <c r="G35" s="183"/>
      <c r="H35" s="184"/>
      <c r="J35" s="128" t="s">
        <v>50</v>
      </c>
      <c r="K35" s="129"/>
      <c r="L35" s="129"/>
      <c r="M35" s="129"/>
      <c r="N35" s="130">
        <f>SUM(P5+P9+P13+P21)</f>
        <v>0</v>
      </c>
      <c r="O35" s="130">
        <v>8</v>
      </c>
      <c r="P35" s="131">
        <f t="shared" si="2"/>
        <v>0</v>
      </c>
      <c r="Q35" s="132"/>
      <c r="S35" s="179" t="s">
        <v>51</v>
      </c>
      <c r="T35" s="180"/>
      <c r="U35" s="180"/>
      <c r="V35" s="180"/>
      <c r="W35" s="180"/>
      <c r="X35" s="180"/>
      <c r="Y35" s="180"/>
      <c r="Z35" s="181"/>
      <c r="AA35" s="166"/>
    </row>
    <row r="36" spans="1:27" ht="14.4" customHeight="1" x14ac:dyDescent="0.3">
      <c r="A36" s="185" t="s">
        <v>52</v>
      </c>
      <c r="B36" s="186"/>
      <c r="C36" s="186"/>
      <c r="D36" s="186"/>
      <c r="E36" s="186"/>
      <c r="F36" s="186"/>
      <c r="G36" s="186"/>
      <c r="H36" s="187"/>
      <c r="J36" s="188" t="s">
        <v>53</v>
      </c>
      <c r="K36" s="189"/>
      <c r="L36" s="189"/>
      <c r="M36" s="189"/>
      <c r="N36" s="190">
        <f>SUM(P15+P17+P23+P25)</f>
        <v>0</v>
      </c>
      <c r="O36" s="190">
        <v>8</v>
      </c>
      <c r="P36" s="191">
        <f t="shared" si="2"/>
        <v>0</v>
      </c>
      <c r="Q36" s="192"/>
      <c r="S36" s="179" t="s">
        <v>54</v>
      </c>
      <c r="T36" s="180"/>
      <c r="U36" s="180"/>
      <c r="V36" s="180"/>
      <c r="W36" s="180"/>
      <c r="X36" s="180"/>
      <c r="Y36" s="180"/>
      <c r="Z36" s="181"/>
      <c r="AA36" s="166"/>
    </row>
    <row r="37" spans="1:27" ht="14.4" customHeight="1" thickBot="1" x14ac:dyDescent="0.35">
      <c r="A37" s="193" t="s">
        <v>55</v>
      </c>
      <c r="B37" s="194"/>
      <c r="C37" s="194"/>
      <c r="D37" s="194"/>
      <c r="E37" s="194"/>
      <c r="F37" s="194"/>
      <c r="G37" s="194"/>
      <c r="H37" s="195"/>
      <c r="J37" s="118" t="s">
        <v>30</v>
      </c>
      <c r="K37" s="119"/>
      <c r="L37" s="119"/>
      <c r="M37" s="119"/>
      <c r="N37" s="120">
        <f>SUM(P7+P11+P19+P27)</f>
        <v>0</v>
      </c>
      <c r="O37" s="120">
        <v>8</v>
      </c>
      <c r="P37" s="121">
        <f>SUM(N37/O37)</f>
        <v>0</v>
      </c>
      <c r="Q37" s="122"/>
      <c r="S37" s="179" t="s">
        <v>56</v>
      </c>
      <c r="T37" s="180"/>
      <c r="U37" s="180"/>
      <c r="V37" s="180"/>
      <c r="W37" s="180"/>
      <c r="X37" s="180"/>
      <c r="Y37" s="180"/>
      <c r="Z37" s="181"/>
      <c r="AA37" s="166"/>
    </row>
    <row r="38" spans="1:27" ht="14.4" customHeight="1" x14ac:dyDescent="0.3">
      <c r="J38" s="196" t="s">
        <v>57</v>
      </c>
      <c r="K38" s="197"/>
      <c r="L38" s="197"/>
      <c r="M38" s="197"/>
      <c r="N38" s="197"/>
      <c r="O38" s="197"/>
      <c r="P38" s="197"/>
      <c r="Q38" s="198"/>
      <c r="S38" s="199" t="s">
        <v>58</v>
      </c>
      <c r="T38" s="200"/>
      <c r="U38" s="200"/>
      <c r="V38" s="200"/>
      <c r="W38" s="200"/>
      <c r="X38" s="200"/>
      <c r="Y38" s="200"/>
      <c r="Z38" s="201"/>
      <c r="AA38" s="166"/>
    </row>
    <row r="39" spans="1:27" ht="14.4" customHeight="1" x14ac:dyDescent="0.3">
      <c r="J39" s="202" t="s">
        <v>59</v>
      </c>
      <c r="K39" s="203"/>
      <c r="L39" s="203"/>
      <c r="M39" s="203"/>
      <c r="N39" s="203"/>
      <c r="O39" s="203"/>
      <c r="P39" s="203"/>
      <c r="Q39" s="204"/>
      <c r="S39" s="205" t="s">
        <v>60</v>
      </c>
      <c r="T39" s="206"/>
      <c r="U39" s="206"/>
      <c r="V39" s="206"/>
      <c r="W39" s="206"/>
      <c r="X39" s="206"/>
      <c r="Y39" s="206"/>
      <c r="Z39" s="207"/>
      <c r="AA39" s="166"/>
    </row>
    <row r="40" spans="1:27" ht="14.25" customHeight="1" x14ac:dyDescent="0.3">
      <c r="J40" s="185" t="s">
        <v>52</v>
      </c>
      <c r="K40" s="186"/>
      <c r="L40" s="186"/>
      <c r="M40" s="186"/>
      <c r="N40" s="186"/>
      <c r="O40" s="186"/>
      <c r="P40" s="186"/>
      <c r="Q40" s="187"/>
      <c r="S40" s="205"/>
      <c r="T40" s="206"/>
      <c r="U40" s="206"/>
      <c r="V40" s="206"/>
      <c r="W40" s="206"/>
      <c r="X40" s="206"/>
      <c r="Y40" s="206"/>
      <c r="Z40" s="207"/>
      <c r="AA40" s="166"/>
    </row>
    <row r="41" spans="1:27" ht="14.25" customHeight="1" thickBot="1" x14ac:dyDescent="0.35">
      <c r="J41" s="208" t="s">
        <v>55</v>
      </c>
      <c r="K41" s="209"/>
      <c r="L41" s="209"/>
      <c r="M41" s="209"/>
      <c r="N41" s="209"/>
      <c r="O41" s="209"/>
      <c r="P41" s="209"/>
      <c r="Q41" s="210"/>
      <c r="S41" s="211"/>
      <c r="T41" s="212"/>
      <c r="U41" s="212"/>
      <c r="V41" s="212"/>
      <c r="W41" s="212"/>
      <c r="X41" s="212"/>
      <c r="Y41" s="212"/>
      <c r="Z41" s="213"/>
      <c r="AA41" s="166"/>
    </row>
    <row r="42" spans="1:27" x14ac:dyDescent="0.3">
      <c r="AA42" s="166"/>
    </row>
    <row r="43" spans="1:27" x14ac:dyDescent="0.3">
      <c r="AA43" s="166"/>
    </row>
    <row r="44" spans="1:27" x14ac:dyDescent="0.3">
      <c r="AA44" s="166"/>
    </row>
    <row r="45" spans="1:27" x14ac:dyDescent="0.3">
      <c r="AA45" s="166"/>
    </row>
    <row r="46" spans="1:27" x14ac:dyDescent="0.3">
      <c r="AA46" s="166"/>
    </row>
    <row r="47" spans="1:27" x14ac:dyDescent="0.3">
      <c r="AA47" s="166"/>
    </row>
    <row r="48" spans="1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  <row r="75" spans="27:27" x14ac:dyDescent="0.3">
      <c r="AA75" s="166"/>
    </row>
    <row r="76" spans="27:27" x14ac:dyDescent="0.3">
      <c r="AA76" s="166"/>
    </row>
    <row r="77" spans="27:27" x14ac:dyDescent="0.3">
      <c r="AA77" s="166"/>
    </row>
    <row r="78" spans="27:27" x14ac:dyDescent="0.3">
      <c r="AA78" s="166"/>
    </row>
    <row r="79" spans="27:27" x14ac:dyDescent="0.3">
      <c r="AA79" s="166"/>
    </row>
    <row r="80" spans="27:27" x14ac:dyDescent="0.3">
      <c r="AA80" s="166"/>
    </row>
    <row r="81" spans="27:27" x14ac:dyDescent="0.3">
      <c r="AA81" s="166"/>
    </row>
    <row r="82" spans="27:27" x14ac:dyDescent="0.3">
      <c r="AA82" s="166"/>
    </row>
    <row r="83" spans="27:27" x14ac:dyDescent="0.3">
      <c r="AA83" s="166"/>
    </row>
    <row r="84" spans="27:27" x14ac:dyDescent="0.3">
      <c r="AA84" s="166"/>
    </row>
    <row r="85" spans="27:27" x14ac:dyDescent="0.3">
      <c r="AA85" s="166"/>
    </row>
    <row r="86" spans="27:27" x14ac:dyDescent="0.3">
      <c r="AA86" s="166"/>
    </row>
    <row r="87" spans="27:27" x14ac:dyDescent="0.3">
      <c r="AA87" s="166"/>
    </row>
    <row r="88" spans="27:27" x14ac:dyDescent="0.3">
      <c r="AA88" s="166"/>
    </row>
    <row r="89" spans="27:27" x14ac:dyDescent="0.3">
      <c r="AA89" s="166"/>
    </row>
    <row r="90" spans="27:27" x14ac:dyDescent="0.3">
      <c r="AA90" s="166"/>
    </row>
    <row r="91" spans="27:27" x14ac:dyDescent="0.3">
      <c r="AA91" s="166"/>
    </row>
    <row r="92" spans="27:27" x14ac:dyDescent="0.3">
      <c r="AA92" s="166"/>
    </row>
    <row r="93" spans="27:27" x14ac:dyDescent="0.3">
      <c r="AA93" s="166"/>
    </row>
    <row r="94" spans="27:27" x14ac:dyDescent="0.3">
      <c r="AA94" s="166"/>
    </row>
    <row r="95" spans="27:27" x14ac:dyDescent="0.3">
      <c r="AA95" s="166"/>
    </row>
    <row r="96" spans="27:27" x14ac:dyDescent="0.3">
      <c r="AA96" s="166"/>
    </row>
    <row r="97" spans="27:27" x14ac:dyDescent="0.3">
      <c r="AA97" s="166"/>
    </row>
    <row r="98" spans="27:27" x14ac:dyDescent="0.3">
      <c r="AA98" s="166"/>
    </row>
    <row r="99" spans="27:27" x14ac:dyDescent="0.3">
      <c r="AA99" s="166"/>
    </row>
    <row r="100" spans="27:27" x14ac:dyDescent="0.3">
      <c r="AA100" s="166"/>
    </row>
    <row r="101" spans="27:27" x14ac:dyDescent="0.3">
      <c r="AA101" s="166"/>
    </row>
    <row r="102" spans="27:27" x14ac:dyDescent="0.3">
      <c r="AA102" s="166"/>
    </row>
    <row r="103" spans="27:27" x14ac:dyDescent="0.3">
      <c r="AA103" s="166"/>
    </row>
    <row r="104" spans="27:27" x14ac:dyDescent="0.3">
      <c r="AA104" s="166"/>
    </row>
    <row r="105" spans="27:27" x14ac:dyDescent="0.3">
      <c r="AA105" s="166"/>
    </row>
    <row r="106" spans="27:27" x14ac:dyDescent="0.3">
      <c r="AA106" s="166"/>
    </row>
    <row r="107" spans="27:27" x14ac:dyDescent="0.3">
      <c r="AA107" s="166"/>
    </row>
    <row r="108" spans="27:27" x14ac:dyDescent="0.3">
      <c r="AA108" s="166"/>
    </row>
    <row r="109" spans="27:27" x14ac:dyDescent="0.3">
      <c r="AA109" s="166"/>
    </row>
    <row r="110" spans="27:27" x14ac:dyDescent="0.3">
      <c r="AA110" s="166"/>
    </row>
    <row r="111" spans="27:27" x14ac:dyDescent="0.3">
      <c r="AA111" s="166"/>
    </row>
    <row r="112" spans="27:27" x14ac:dyDescent="0.3">
      <c r="AA112" s="166"/>
    </row>
    <row r="113" spans="27:27" x14ac:dyDescent="0.3">
      <c r="AA113" s="166"/>
    </row>
    <row r="114" spans="27:27" x14ac:dyDescent="0.3">
      <c r="AA114" s="166"/>
    </row>
    <row r="115" spans="27:27" x14ac:dyDescent="0.3">
      <c r="AA115" s="166"/>
    </row>
    <row r="116" spans="27:27" x14ac:dyDescent="0.3">
      <c r="AA116" s="166"/>
    </row>
    <row r="117" spans="27:27" x14ac:dyDescent="0.3">
      <c r="AA117" s="166"/>
    </row>
    <row r="118" spans="27:27" x14ac:dyDescent="0.3">
      <c r="AA118" s="166"/>
    </row>
    <row r="119" spans="27:27" x14ac:dyDescent="0.3">
      <c r="AA119" s="166"/>
    </row>
    <row r="120" spans="27:27" x14ac:dyDescent="0.3">
      <c r="AA120" s="166"/>
    </row>
    <row r="121" spans="27:27" x14ac:dyDescent="0.3">
      <c r="AA121" s="166"/>
    </row>
    <row r="122" spans="27:27" x14ac:dyDescent="0.3">
      <c r="AA122" s="166"/>
    </row>
    <row r="123" spans="27:27" x14ac:dyDescent="0.3">
      <c r="AA123" s="166"/>
    </row>
    <row r="124" spans="27:27" x14ac:dyDescent="0.3">
      <c r="AA124" s="166"/>
    </row>
    <row r="125" spans="27:27" x14ac:dyDescent="0.3">
      <c r="AA125" s="166"/>
    </row>
    <row r="126" spans="27:27" x14ac:dyDescent="0.3">
      <c r="AA126" s="166"/>
    </row>
    <row r="127" spans="27:27" x14ac:dyDescent="0.3">
      <c r="AA127" s="166"/>
    </row>
    <row r="128" spans="27:27" x14ac:dyDescent="0.3">
      <c r="AA128" s="166"/>
    </row>
    <row r="129" spans="27:27" x14ac:dyDescent="0.3">
      <c r="AA129" s="166"/>
    </row>
    <row r="130" spans="27:27" x14ac:dyDescent="0.3">
      <c r="AA130" s="166"/>
    </row>
    <row r="131" spans="27:27" x14ac:dyDescent="0.3">
      <c r="AA131" s="166"/>
    </row>
    <row r="132" spans="27:27" x14ac:dyDescent="0.3">
      <c r="AA132" s="166"/>
    </row>
    <row r="133" spans="27:27" x14ac:dyDescent="0.3">
      <c r="AA133" s="166"/>
    </row>
    <row r="134" spans="27:27" x14ac:dyDescent="0.3">
      <c r="AA134" s="166"/>
    </row>
    <row r="135" spans="27:27" x14ac:dyDescent="0.3">
      <c r="AA135" s="166"/>
    </row>
    <row r="136" spans="27:27" x14ac:dyDescent="0.3">
      <c r="AA136" s="166"/>
    </row>
    <row r="137" spans="27:27" x14ac:dyDescent="0.3">
      <c r="AA137" s="166"/>
    </row>
    <row r="138" spans="27:27" x14ac:dyDescent="0.3">
      <c r="AA138" s="166"/>
    </row>
    <row r="139" spans="27:27" x14ac:dyDescent="0.3">
      <c r="AA139" s="166"/>
    </row>
    <row r="140" spans="27:27" x14ac:dyDescent="0.3">
      <c r="AA140" s="166"/>
    </row>
    <row r="141" spans="27:27" x14ac:dyDescent="0.3">
      <c r="AA141" s="166"/>
    </row>
    <row r="142" spans="27:27" x14ac:dyDescent="0.3">
      <c r="AA142" s="166"/>
    </row>
    <row r="143" spans="27:27" x14ac:dyDescent="0.3">
      <c r="AA143" s="166"/>
    </row>
    <row r="144" spans="27:27" x14ac:dyDescent="0.3">
      <c r="AA144" s="166"/>
    </row>
    <row r="145" spans="27:27" x14ac:dyDescent="0.3">
      <c r="AA145" s="166"/>
    </row>
    <row r="146" spans="27:27" x14ac:dyDescent="0.3">
      <c r="AA146" s="166"/>
    </row>
    <row r="147" spans="27:27" x14ac:dyDescent="0.3">
      <c r="AA147" s="166"/>
    </row>
    <row r="148" spans="27:27" x14ac:dyDescent="0.3">
      <c r="AA148" s="166"/>
    </row>
    <row r="149" spans="27:27" x14ac:dyDescent="0.3">
      <c r="AA149" s="166"/>
    </row>
    <row r="150" spans="27:27" x14ac:dyDescent="0.3">
      <c r="AA150" s="166"/>
    </row>
    <row r="151" spans="27:27" x14ac:dyDescent="0.3">
      <c r="AA151" s="166"/>
    </row>
    <row r="152" spans="27:27" x14ac:dyDescent="0.3">
      <c r="AA152" s="166"/>
    </row>
    <row r="153" spans="27:27" x14ac:dyDescent="0.3">
      <c r="AA153" s="166"/>
    </row>
    <row r="154" spans="27:27" x14ac:dyDescent="0.3">
      <c r="AA154" s="166"/>
    </row>
    <row r="155" spans="27:27" x14ac:dyDescent="0.3">
      <c r="AA155" s="166"/>
    </row>
    <row r="156" spans="27:27" x14ac:dyDescent="0.3">
      <c r="AA156" s="166"/>
    </row>
    <row r="157" spans="27:27" x14ac:dyDescent="0.3">
      <c r="AA157" s="166"/>
    </row>
    <row r="158" spans="27:27" x14ac:dyDescent="0.3">
      <c r="AA158" s="166"/>
    </row>
    <row r="159" spans="27:27" x14ac:dyDescent="0.3">
      <c r="AA159" s="166"/>
    </row>
    <row r="160" spans="27:27" x14ac:dyDescent="0.3">
      <c r="AA160" s="166"/>
    </row>
    <row r="161" spans="27:27" x14ac:dyDescent="0.3">
      <c r="AA161" s="166"/>
    </row>
    <row r="162" spans="27:27" x14ac:dyDescent="0.3">
      <c r="AA162" s="166"/>
    </row>
    <row r="163" spans="27:27" x14ac:dyDescent="0.3">
      <c r="AA163" s="166"/>
    </row>
    <row r="164" spans="27:27" x14ac:dyDescent="0.3">
      <c r="AA164" s="166"/>
    </row>
    <row r="165" spans="27:27" x14ac:dyDescent="0.3">
      <c r="AA165" s="166"/>
    </row>
    <row r="166" spans="27:27" x14ac:dyDescent="0.3">
      <c r="AA166" s="166"/>
    </row>
    <row r="167" spans="27:27" x14ac:dyDescent="0.3">
      <c r="AA167" s="166"/>
    </row>
    <row r="168" spans="27:27" x14ac:dyDescent="0.3">
      <c r="AA168" s="166"/>
    </row>
    <row r="169" spans="27:27" x14ac:dyDescent="0.3">
      <c r="AA169" s="166"/>
    </row>
    <row r="170" spans="27:27" x14ac:dyDescent="0.3">
      <c r="AA170" s="166"/>
    </row>
    <row r="171" spans="27:27" x14ac:dyDescent="0.3">
      <c r="AA171" s="166"/>
    </row>
    <row r="172" spans="27:27" x14ac:dyDescent="0.3">
      <c r="AA172" s="166"/>
    </row>
    <row r="173" spans="27:27" x14ac:dyDescent="0.3">
      <c r="AA173" s="166"/>
    </row>
    <row r="174" spans="27:27" x14ac:dyDescent="0.3">
      <c r="AA174" s="166"/>
    </row>
    <row r="175" spans="27:27" x14ac:dyDescent="0.3">
      <c r="AA175" s="166"/>
    </row>
    <row r="176" spans="27:27" x14ac:dyDescent="0.3">
      <c r="AA176" s="166"/>
    </row>
    <row r="177" spans="27:27" x14ac:dyDescent="0.3">
      <c r="AA177" s="166"/>
    </row>
    <row r="178" spans="27:27" x14ac:dyDescent="0.3">
      <c r="AA178" s="166"/>
    </row>
    <row r="179" spans="27:27" x14ac:dyDescent="0.3">
      <c r="AA179" s="166"/>
    </row>
    <row r="180" spans="27:27" x14ac:dyDescent="0.3">
      <c r="AA180" s="166"/>
    </row>
    <row r="181" spans="27:27" x14ac:dyDescent="0.3">
      <c r="AA181" s="166"/>
    </row>
    <row r="182" spans="27:27" x14ac:dyDescent="0.3">
      <c r="AA182" s="166"/>
    </row>
    <row r="183" spans="27:27" x14ac:dyDescent="0.3">
      <c r="AA183" s="166"/>
    </row>
    <row r="184" spans="27:27" x14ac:dyDescent="0.3">
      <c r="AA184" s="166"/>
    </row>
    <row r="185" spans="27:27" x14ac:dyDescent="0.3">
      <c r="AA185" s="166"/>
    </row>
    <row r="186" spans="27:27" x14ac:dyDescent="0.3">
      <c r="AA186" s="166"/>
    </row>
    <row r="187" spans="27:27" x14ac:dyDescent="0.3">
      <c r="AA187" s="166"/>
    </row>
    <row r="188" spans="27:27" x14ac:dyDescent="0.3">
      <c r="AA188" s="166"/>
    </row>
    <row r="189" spans="27:27" x14ac:dyDescent="0.3">
      <c r="AA189" s="166"/>
    </row>
    <row r="190" spans="27:27" x14ac:dyDescent="0.3">
      <c r="AA190" s="166"/>
    </row>
    <row r="191" spans="27:27" x14ac:dyDescent="0.3">
      <c r="AA191" s="166"/>
    </row>
    <row r="192" spans="27:27" x14ac:dyDescent="0.3">
      <c r="AA192" s="166"/>
    </row>
    <row r="193" spans="27:27" x14ac:dyDescent="0.3">
      <c r="AA193" s="166"/>
    </row>
    <row r="194" spans="27:27" x14ac:dyDescent="0.3">
      <c r="AA194" s="166"/>
    </row>
    <row r="195" spans="27:27" x14ac:dyDescent="0.3">
      <c r="AA195" s="166"/>
    </row>
    <row r="196" spans="27:27" x14ac:dyDescent="0.3">
      <c r="AA196" s="166"/>
    </row>
    <row r="197" spans="27:27" x14ac:dyDescent="0.3">
      <c r="AA197" s="166"/>
    </row>
    <row r="198" spans="27:27" x14ac:dyDescent="0.3">
      <c r="AA198" s="166"/>
    </row>
    <row r="199" spans="27:27" x14ac:dyDescent="0.3">
      <c r="AA199" s="166"/>
    </row>
    <row r="200" spans="27:27" x14ac:dyDescent="0.3">
      <c r="AA200" s="166"/>
    </row>
    <row r="201" spans="27:27" x14ac:dyDescent="0.3">
      <c r="AA201" s="166"/>
    </row>
    <row r="202" spans="27:27" x14ac:dyDescent="0.3">
      <c r="AA202" s="166"/>
    </row>
    <row r="203" spans="27:27" x14ac:dyDescent="0.3">
      <c r="AA203" s="166"/>
    </row>
    <row r="204" spans="27:27" x14ac:dyDescent="0.3">
      <c r="AA204" s="166"/>
    </row>
    <row r="205" spans="27:27" x14ac:dyDescent="0.3">
      <c r="AA205" s="166"/>
    </row>
    <row r="206" spans="27:27" x14ac:dyDescent="0.3">
      <c r="AA206" s="166"/>
    </row>
    <row r="207" spans="27:27" x14ac:dyDescent="0.3">
      <c r="AA207" s="166"/>
    </row>
    <row r="208" spans="27:27" x14ac:dyDescent="0.3">
      <c r="AA208" s="166"/>
    </row>
    <row r="209" spans="27:27" x14ac:dyDescent="0.3">
      <c r="AA209" s="166"/>
    </row>
    <row r="210" spans="27:27" x14ac:dyDescent="0.3">
      <c r="AA210" s="166"/>
    </row>
    <row r="211" spans="27:27" x14ac:dyDescent="0.3">
      <c r="AA211" s="166"/>
    </row>
    <row r="212" spans="27:27" x14ac:dyDescent="0.3">
      <c r="AA212" s="166"/>
    </row>
    <row r="213" spans="27:27" x14ac:dyDescent="0.3">
      <c r="AA213" s="166"/>
    </row>
    <row r="214" spans="27:27" x14ac:dyDescent="0.3">
      <c r="AA214" s="166"/>
    </row>
    <row r="215" spans="27:27" x14ac:dyDescent="0.3">
      <c r="AA215" s="166"/>
    </row>
    <row r="216" spans="27:27" x14ac:dyDescent="0.3">
      <c r="AA216" s="166"/>
    </row>
    <row r="217" spans="27:27" x14ac:dyDescent="0.3">
      <c r="AA217" s="166"/>
    </row>
    <row r="218" spans="27:27" x14ac:dyDescent="0.3">
      <c r="AA218" s="166"/>
    </row>
    <row r="219" spans="27:27" x14ac:dyDescent="0.3">
      <c r="AA219" s="166"/>
    </row>
    <row r="220" spans="27:27" x14ac:dyDescent="0.3">
      <c r="AA220" s="166"/>
    </row>
    <row r="221" spans="27:27" x14ac:dyDescent="0.3">
      <c r="AA221" s="166"/>
    </row>
    <row r="222" spans="27:27" x14ac:dyDescent="0.3">
      <c r="AA222" s="166"/>
    </row>
    <row r="223" spans="27:27" x14ac:dyDescent="0.3">
      <c r="AA223" s="166"/>
    </row>
    <row r="224" spans="27:27" x14ac:dyDescent="0.3">
      <c r="AA224" s="166"/>
    </row>
    <row r="225" spans="27:27" x14ac:dyDescent="0.3">
      <c r="AA225" s="166"/>
    </row>
    <row r="226" spans="27:27" x14ac:dyDescent="0.3">
      <c r="AA226" s="166"/>
    </row>
    <row r="227" spans="27:27" x14ac:dyDescent="0.3">
      <c r="AA227" s="166"/>
    </row>
    <row r="228" spans="27:27" x14ac:dyDescent="0.3">
      <c r="AA228" s="166"/>
    </row>
    <row r="229" spans="27:27" x14ac:dyDescent="0.3">
      <c r="AA229" s="166"/>
    </row>
    <row r="230" spans="27:27" x14ac:dyDescent="0.3">
      <c r="AA230" s="166"/>
    </row>
    <row r="231" spans="27:27" x14ac:dyDescent="0.3">
      <c r="AA231" s="166"/>
    </row>
    <row r="232" spans="27:27" x14ac:dyDescent="0.3">
      <c r="AA232" s="166"/>
    </row>
    <row r="233" spans="27:27" x14ac:dyDescent="0.3">
      <c r="AA233" s="166"/>
    </row>
  </sheetData>
  <sheetProtection selectLockedCells="1"/>
  <mergeCells count="259">
    <mergeCell ref="J38:Q38"/>
    <mergeCell ref="S38:Z38"/>
    <mergeCell ref="J39:Q39"/>
    <mergeCell ref="S39:Z41"/>
    <mergeCell ref="J40:Q40"/>
    <mergeCell ref="J41:Q41"/>
    <mergeCell ref="A36:H36"/>
    <mergeCell ref="J36:M36"/>
    <mergeCell ref="P36:Q36"/>
    <mergeCell ref="S36:Z36"/>
    <mergeCell ref="A37:H37"/>
    <mergeCell ref="J37:M37"/>
    <mergeCell ref="P37:Q37"/>
    <mergeCell ref="S37:Z37"/>
    <mergeCell ref="A34:H34"/>
    <mergeCell ref="J34:M34"/>
    <mergeCell ref="P34:Q34"/>
    <mergeCell ref="S34:Z34"/>
    <mergeCell ref="A35:H35"/>
    <mergeCell ref="J35:M35"/>
    <mergeCell ref="P35:Q35"/>
    <mergeCell ref="S35:Z35"/>
    <mergeCell ref="A32:D32"/>
    <mergeCell ref="G32:H32"/>
    <mergeCell ref="J32:M32"/>
    <mergeCell ref="P32:Q32"/>
    <mergeCell ref="S32:Z32"/>
    <mergeCell ref="A33:D33"/>
    <mergeCell ref="G33:H33"/>
    <mergeCell ref="J33:M33"/>
    <mergeCell ref="P33:Q33"/>
    <mergeCell ref="S33:Z33"/>
    <mergeCell ref="A31:D31"/>
    <mergeCell ref="G31:H31"/>
    <mergeCell ref="J31:M31"/>
    <mergeCell ref="P31:Q31"/>
    <mergeCell ref="S31:V31"/>
    <mergeCell ref="Y31:Z31"/>
    <mergeCell ref="A30:D30"/>
    <mergeCell ref="G30:H30"/>
    <mergeCell ref="M30:N30"/>
    <mergeCell ref="P30:Q30"/>
    <mergeCell ref="S30:V30"/>
    <mergeCell ref="Y30:Z30"/>
    <mergeCell ref="A29:D29"/>
    <mergeCell ref="G29:H29"/>
    <mergeCell ref="J29:L29"/>
    <mergeCell ref="M29:N29"/>
    <mergeCell ref="S29:V29"/>
    <mergeCell ref="Y29:Z29"/>
    <mergeCell ref="O27:O28"/>
    <mergeCell ref="P27:Q28"/>
    <mergeCell ref="Y27:Z27"/>
    <mergeCell ref="A28:D28"/>
    <mergeCell ref="G28:H28"/>
    <mergeCell ref="S28:V28"/>
    <mergeCell ref="Y28:Z28"/>
    <mergeCell ref="M25:N26"/>
    <mergeCell ref="O25:O26"/>
    <mergeCell ref="P25:Q26"/>
    <mergeCell ref="A26:D26"/>
    <mergeCell ref="S26:U26"/>
    <mergeCell ref="A27:D27"/>
    <mergeCell ref="G27:H27"/>
    <mergeCell ref="K27:K28"/>
    <mergeCell ref="L27:L28"/>
    <mergeCell ref="M27:N28"/>
    <mergeCell ref="A24:A25"/>
    <mergeCell ref="G24:H24"/>
    <mergeCell ref="S24:S25"/>
    <mergeCell ref="T24:T25"/>
    <mergeCell ref="U24:U25"/>
    <mergeCell ref="V24:V25"/>
    <mergeCell ref="G25:H25"/>
    <mergeCell ref="J25:J28"/>
    <mergeCell ref="K25:K26"/>
    <mergeCell ref="L25:L26"/>
    <mergeCell ref="Y22:Z23"/>
    <mergeCell ref="G23:H23"/>
    <mergeCell ref="K23:K24"/>
    <mergeCell ref="L23:L24"/>
    <mergeCell ref="M23:N24"/>
    <mergeCell ref="O23:O24"/>
    <mergeCell ref="P23:Q24"/>
    <mergeCell ref="W24:W25"/>
    <mergeCell ref="X24:X25"/>
    <mergeCell ref="Y24:Z25"/>
    <mergeCell ref="S22:S23"/>
    <mergeCell ref="T22:T23"/>
    <mergeCell ref="U22:U23"/>
    <mergeCell ref="V22:V23"/>
    <mergeCell ref="W22:W23"/>
    <mergeCell ref="X22:X23"/>
    <mergeCell ref="U20:U21"/>
    <mergeCell ref="V20:V21"/>
    <mergeCell ref="W20:W21"/>
    <mergeCell ref="X20:X21"/>
    <mergeCell ref="Y20:Z21"/>
    <mergeCell ref="G21:H21"/>
    <mergeCell ref="J21:J24"/>
    <mergeCell ref="K21:K22"/>
    <mergeCell ref="L21:L22"/>
    <mergeCell ref="M21:N22"/>
    <mergeCell ref="O19:O20"/>
    <mergeCell ref="P19:Q20"/>
    <mergeCell ref="A20:A21"/>
    <mergeCell ref="G20:H20"/>
    <mergeCell ref="S20:S21"/>
    <mergeCell ref="T20:T21"/>
    <mergeCell ref="O21:O22"/>
    <mergeCell ref="P21:Q22"/>
    <mergeCell ref="A22:A23"/>
    <mergeCell ref="G22:H22"/>
    <mergeCell ref="T18:T19"/>
    <mergeCell ref="U18:U19"/>
    <mergeCell ref="V18:V19"/>
    <mergeCell ref="W18:W19"/>
    <mergeCell ref="X18:X19"/>
    <mergeCell ref="Y18:Z19"/>
    <mergeCell ref="M17:N18"/>
    <mergeCell ref="O17:O18"/>
    <mergeCell ref="P17:Q18"/>
    <mergeCell ref="A18:A19"/>
    <mergeCell ref="G18:H18"/>
    <mergeCell ref="S18:S19"/>
    <mergeCell ref="G19:H19"/>
    <mergeCell ref="K19:K20"/>
    <mergeCell ref="L19:L20"/>
    <mergeCell ref="M19:N20"/>
    <mergeCell ref="A16:A17"/>
    <mergeCell ref="G16:H16"/>
    <mergeCell ref="S16:S17"/>
    <mergeCell ref="T16:T17"/>
    <mergeCell ref="U16:U17"/>
    <mergeCell ref="V16:V17"/>
    <mergeCell ref="G17:H17"/>
    <mergeCell ref="J17:J20"/>
    <mergeCell ref="K17:K18"/>
    <mergeCell ref="L17:L18"/>
    <mergeCell ref="Y14:Z15"/>
    <mergeCell ref="G15:H15"/>
    <mergeCell ref="K15:K16"/>
    <mergeCell ref="L15:L16"/>
    <mergeCell ref="M15:N16"/>
    <mergeCell ref="O15:O16"/>
    <mergeCell ref="P15:Q16"/>
    <mergeCell ref="W16:W17"/>
    <mergeCell ref="X16:X17"/>
    <mergeCell ref="Y16:Z17"/>
    <mergeCell ref="A14:A15"/>
    <mergeCell ref="G14:H14"/>
    <mergeCell ref="S14:S15"/>
    <mergeCell ref="T14:T15"/>
    <mergeCell ref="U14:U15"/>
    <mergeCell ref="V14:V15"/>
    <mergeCell ref="Y12:Z13"/>
    <mergeCell ref="G13:H13"/>
    <mergeCell ref="J13:J16"/>
    <mergeCell ref="K13:K14"/>
    <mergeCell ref="L13:L14"/>
    <mergeCell ref="M13:N14"/>
    <mergeCell ref="O13:O14"/>
    <mergeCell ref="P13:Q14"/>
    <mergeCell ref="W14:W15"/>
    <mergeCell ref="X14:X15"/>
    <mergeCell ref="A12:A13"/>
    <mergeCell ref="G12:H12"/>
    <mergeCell ref="S12:S13"/>
    <mergeCell ref="T12:T13"/>
    <mergeCell ref="U12:U13"/>
    <mergeCell ref="V12:V13"/>
    <mergeCell ref="X10:X11"/>
    <mergeCell ref="Y10:Z11"/>
    <mergeCell ref="G11:H11"/>
    <mergeCell ref="K11:K12"/>
    <mergeCell ref="L11:L12"/>
    <mergeCell ref="M11:N12"/>
    <mergeCell ref="O11:O12"/>
    <mergeCell ref="P11:Q12"/>
    <mergeCell ref="W12:W13"/>
    <mergeCell ref="X12:X13"/>
    <mergeCell ref="A10:A11"/>
    <mergeCell ref="G10:H10"/>
    <mergeCell ref="S10:S11"/>
    <mergeCell ref="T10:T11"/>
    <mergeCell ref="U10:U11"/>
    <mergeCell ref="V10:V11"/>
    <mergeCell ref="X8:X9"/>
    <mergeCell ref="Y8:Z9"/>
    <mergeCell ref="G9:H9"/>
    <mergeCell ref="J9:J12"/>
    <mergeCell ref="K9:K10"/>
    <mergeCell ref="L9:L10"/>
    <mergeCell ref="M9:N10"/>
    <mergeCell ref="O9:O10"/>
    <mergeCell ref="P9:Q10"/>
    <mergeCell ref="W10:W11"/>
    <mergeCell ref="A8:A9"/>
    <mergeCell ref="G8:H8"/>
    <mergeCell ref="S8:S9"/>
    <mergeCell ref="T8:T9"/>
    <mergeCell ref="U8:U9"/>
    <mergeCell ref="V8:V9"/>
    <mergeCell ref="W6:W7"/>
    <mergeCell ref="X6:X7"/>
    <mergeCell ref="Y6:Z7"/>
    <mergeCell ref="G7:H7"/>
    <mergeCell ref="K7:K8"/>
    <mergeCell ref="L7:L8"/>
    <mergeCell ref="M7:N8"/>
    <mergeCell ref="O7:O8"/>
    <mergeCell ref="P7:Q8"/>
    <mergeCell ref="W8:W9"/>
    <mergeCell ref="A6:A7"/>
    <mergeCell ref="G6:H6"/>
    <mergeCell ref="S6:S7"/>
    <mergeCell ref="T6:T7"/>
    <mergeCell ref="U6:U7"/>
    <mergeCell ref="V6:V7"/>
    <mergeCell ref="V4:V5"/>
    <mergeCell ref="W4:W5"/>
    <mergeCell ref="X4:X5"/>
    <mergeCell ref="Y4:Z5"/>
    <mergeCell ref="J5:J8"/>
    <mergeCell ref="K5:K6"/>
    <mergeCell ref="L5:L6"/>
    <mergeCell ref="M5:N6"/>
    <mergeCell ref="O5:O6"/>
    <mergeCell ref="P5:Q6"/>
    <mergeCell ref="G4:H5"/>
    <mergeCell ref="M4:N4"/>
    <mergeCell ref="P4:Q4"/>
    <mergeCell ref="S4:S5"/>
    <mergeCell ref="T4:T5"/>
    <mergeCell ref="U4:U5"/>
    <mergeCell ref="A4:A5"/>
    <mergeCell ref="B4:B5"/>
    <mergeCell ref="C4:C5"/>
    <mergeCell ref="D4:D5"/>
    <mergeCell ref="E4:E5"/>
    <mergeCell ref="F4:F5"/>
    <mergeCell ref="S2:T2"/>
    <mergeCell ref="U2:W2"/>
    <mergeCell ref="A3:B3"/>
    <mergeCell ref="C3:F3"/>
    <mergeCell ref="J3:K3"/>
    <mergeCell ref="L3:O3"/>
    <mergeCell ref="S3:T3"/>
    <mergeCell ref="U3:X3"/>
    <mergeCell ref="A1:E1"/>
    <mergeCell ref="F1:H2"/>
    <mergeCell ref="J1:N1"/>
    <mergeCell ref="O1:Q2"/>
    <mergeCell ref="S1:W1"/>
    <mergeCell ref="X1:Z2"/>
    <mergeCell ref="A2:B2"/>
    <mergeCell ref="C2:E2"/>
    <mergeCell ref="J2:K2"/>
    <mergeCell ref="L2:N2"/>
  </mergeCells>
  <conditionalFormatting sqref="Y28:Z31 G28:H33 P31:Q37">
    <cfRule type="cellIs" dxfId="0" priority="1" stopIfTrue="1" operator="between">
      <formula>0.01</formula>
      <formula>0.49</formula>
    </cfRule>
  </conditionalFormatting>
  <printOptions horizontalCentered="1"/>
  <pageMargins left="0.31496062992125984" right="0.11811023622047245" top="0.11811023622047245" bottom="0.11811023622047245" header="0.11811023622047245" footer="0.11811023622047245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Drills 1, 4 &amp;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Brown</dc:creator>
  <cp:lastModifiedBy>Keith Brown</cp:lastModifiedBy>
  <cp:lastPrinted>2022-05-29T01:57:29Z</cp:lastPrinted>
  <dcterms:created xsi:type="dcterms:W3CDTF">2022-05-29T01:55:13Z</dcterms:created>
  <dcterms:modified xsi:type="dcterms:W3CDTF">2022-05-29T01:57:46Z</dcterms:modified>
</cp:coreProperties>
</file>